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61" windowWidth="11355" windowHeight="6030" tabRatio="726" activeTab="4"/>
  </bookViews>
  <sheets>
    <sheet name="budynki" sheetId="1" r:id="rId1"/>
    <sheet name="wyposażeni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<sst xmlns="http://schemas.openxmlformats.org/spreadsheetml/2006/main" count="596" uniqueCount="419">
  <si>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</si>
  <si>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</si>
  <si>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</si>
  <si>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</si>
  <si>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</si>
  <si>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</si>
  <si>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</si>
  <si>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</si>
  <si>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</si>
  <si>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</si>
  <si>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</si>
  <si>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</si>
  <si>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</si>
  <si>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Załącznik nr 1A</t>
  </si>
  <si>
    <t>Rok budowy</t>
  </si>
  <si>
    <t>Zabezpieczenia  przeciwpożarowe i przeciw kradzieżowe</t>
  </si>
  <si>
    <t>Razem:</t>
  </si>
  <si>
    <t xml:space="preserve">Wykaz pojazdów </t>
  </si>
  <si>
    <t>Nr rejestr.</t>
  </si>
  <si>
    <t>Typ, model</t>
  </si>
  <si>
    <t>Rodzaj pojazdu</t>
  </si>
  <si>
    <t xml:space="preserve">Nr nadwozia </t>
  </si>
  <si>
    <t>Data pierw. rejestracji</t>
  </si>
  <si>
    <t>Przebieg (około)</t>
  </si>
  <si>
    <t>Nazwa budynku, adres</t>
  </si>
  <si>
    <t>Załącznik nr 1B</t>
  </si>
  <si>
    <t>Wartość pozostałych środków trwałych i wyposażenia</t>
  </si>
  <si>
    <t>Załącznik nr 1C'</t>
  </si>
  <si>
    <t>Wykaz przenośnego sprzętu elektronicznego</t>
  </si>
  <si>
    <t>Za sprzęt elektroniczny przenośny przyjmuje się komputery (laptopy), kamery video itp. sprzęt</t>
  </si>
  <si>
    <t>lp.</t>
  </si>
  <si>
    <t>Nazwa sprzętu</t>
  </si>
  <si>
    <t>Rok produkcji</t>
  </si>
  <si>
    <t>Załącznik nr 1C</t>
  </si>
  <si>
    <t>Wykaz stacjonarnego sprzętu elektronicznego</t>
  </si>
  <si>
    <t xml:space="preserve">Za sprzęt elektroniczny przyjmuje się komputery, cantale telefoniczne, faxy itp. 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</si>
  <si>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</si>
  <si>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</si>
  <si>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</si>
  <si>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</si>
  <si>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</si>
  <si>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</si>
  <si>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</si>
  <si>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</si>
  <si>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</si>
  <si>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</si>
  <si>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</si>
  <si>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</si>
  <si>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brak</t>
  </si>
  <si>
    <t xml:space="preserve"> </t>
  </si>
  <si>
    <t>Konstrukcja ścian, dachu i więby dachowej</t>
  </si>
  <si>
    <t>Powierzchnia użytkowa w m2</t>
  </si>
  <si>
    <t>Pojemn. silnika</t>
  </si>
  <si>
    <t>DMC</t>
  </si>
  <si>
    <t>Wartość brutto pojazdu</t>
  </si>
  <si>
    <t>06-323 Jednorożec, ul. Odrodzenia 14</t>
  </si>
  <si>
    <t>ciągnik ogrodniczy</t>
  </si>
  <si>
    <t>WPZ24KF</t>
  </si>
  <si>
    <t>Pronar</t>
  </si>
  <si>
    <t>13.02.2009</t>
  </si>
  <si>
    <t>Ursus</t>
  </si>
  <si>
    <t>WPZ89FW</t>
  </si>
  <si>
    <t>Deutz Fahr</t>
  </si>
  <si>
    <t>Agrofarm</t>
  </si>
  <si>
    <t>ciągnik rolniczy</t>
  </si>
  <si>
    <t>ZKDL2502WOTD17150</t>
  </si>
  <si>
    <t>11.05.2012</t>
  </si>
  <si>
    <t>WPZ14515</t>
  </si>
  <si>
    <t>Daf</t>
  </si>
  <si>
    <t>XLRAE85GE0L361964</t>
  </si>
  <si>
    <t>19.07.2011</t>
  </si>
  <si>
    <t>Ford</t>
  </si>
  <si>
    <t>WF0VXXTTFV4L27788</t>
  </si>
  <si>
    <t>Catapillar</t>
  </si>
  <si>
    <t>428E</t>
  </si>
  <si>
    <t>ładowarka</t>
  </si>
  <si>
    <t>WPZ08903</t>
  </si>
  <si>
    <t>Scania</t>
  </si>
  <si>
    <t>specjalny</t>
  </si>
  <si>
    <t>YS2P4X20001229894</t>
  </si>
  <si>
    <t>WPZ00109</t>
  </si>
  <si>
    <t>WF0VXXGBFV4B03270</t>
  </si>
  <si>
    <t>WPZ01893</t>
  </si>
  <si>
    <t>WPZL925</t>
  </si>
  <si>
    <t>27.11.2003</t>
  </si>
  <si>
    <t>FSC Starachowice</t>
  </si>
  <si>
    <t>14.12.1988</t>
  </si>
  <si>
    <t>FS Lublin</t>
  </si>
  <si>
    <t>WPZ04867</t>
  </si>
  <si>
    <t>Volvo</t>
  </si>
  <si>
    <t>FL 614</t>
  </si>
  <si>
    <t>WPZ60AY</t>
  </si>
  <si>
    <t>Man</t>
  </si>
  <si>
    <t>L-84</t>
  </si>
  <si>
    <t>WMAL840616Y043113</t>
  </si>
  <si>
    <t>OSA947R</t>
  </si>
  <si>
    <t>Jelcz</t>
  </si>
  <si>
    <t>008</t>
  </si>
  <si>
    <t>OSA468G</t>
  </si>
  <si>
    <t>Star</t>
  </si>
  <si>
    <t>A26P</t>
  </si>
  <si>
    <t>WPZ16732</t>
  </si>
  <si>
    <t>OSA477G</t>
  </si>
  <si>
    <t>Żuk</t>
  </si>
  <si>
    <t>WPZX339</t>
  </si>
  <si>
    <t>WPZ80AA</t>
  </si>
  <si>
    <t>Gazela</t>
  </si>
  <si>
    <t>GRK</t>
  </si>
  <si>
    <t>Z3B2705705R001750</t>
  </si>
  <si>
    <t>24.</t>
  </si>
  <si>
    <t>WPZ13271</t>
  </si>
  <si>
    <t>Renault</t>
  </si>
  <si>
    <t>Midlum</t>
  </si>
  <si>
    <t>VF644BHM000001645</t>
  </si>
  <si>
    <t>WPZ06178</t>
  </si>
  <si>
    <t>200 P185</t>
  </si>
  <si>
    <t>25.</t>
  </si>
  <si>
    <t>26.</t>
  </si>
  <si>
    <t>WPZJ228</t>
  </si>
  <si>
    <t>27.</t>
  </si>
  <si>
    <t>WPZ04298</t>
  </si>
  <si>
    <t>45.160 Turbo</t>
  </si>
  <si>
    <t>XLRAE45CE0L057244</t>
  </si>
  <si>
    <t>Ilość miejsc</t>
  </si>
  <si>
    <t>Ładowność</t>
  </si>
  <si>
    <t>02.06.1992</t>
  </si>
  <si>
    <t>10764</t>
  </si>
  <si>
    <t>19.10.1987</t>
  </si>
  <si>
    <t>20.12.2005</t>
  </si>
  <si>
    <t>29.12.1998, w Polsce 08.09.2009</t>
  </si>
  <si>
    <t>10.03.2011</t>
  </si>
  <si>
    <t>Transit 350M</t>
  </si>
  <si>
    <t>WF0LXXBDFL3U20397</t>
  </si>
  <si>
    <t>010R</t>
  </si>
  <si>
    <t>SUJP422CCS0000090</t>
  </si>
  <si>
    <t>13.09.1995</t>
  </si>
  <si>
    <t>specjalny podnośnik do prac konserwacyjnych</t>
  </si>
  <si>
    <t>A2000260079</t>
  </si>
  <si>
    <t>FSC Starachowice Star</t>
  </si>
  <si>
    <t>A266H029122771</t>
  </si>
  <si>
    <t>31.03.1989</t>
  </si>
  <si>
    <t>YB1E2CUA3NB484263</t>
  </si>
  <si>
    <t>09.01.1992, w Polsce 02.09.2008</t>
  </si>
  <si>
    <t>229903</t>
  </si>
  <si>
    <t>30.06.1976</t>
  </si>
  <si>
    <t>Magirus - Deutz</t>
  </si>
  <si>
    <t>FM 192 D11 FA</t>
  </si>
  <si>
    <t>4900124272</t>
  </si>
  <si>
    <t>08.03.1983, w Polsce 13.12.2007</t>
  </si>
  <si>
    <t>Transit</t>
  </si>
  <si>
    <t>ciężarowy</t>
  </si>
  <si>
    <t>21.06.2004</t>
  </si>
  <si>
    <t>Transit FAFY</t>
  </si>
  <si>
    <t>samochód osobowy</t>
  </si>
  <si>
    <t>04.11.2004</t>
  </si>
  <si>
    <t>WPZ41EJ</t>
  </si>
  <si>
    <t>A266 GBAM</t>
  </si>
  <si>
    <t>8321618</t>
  </si>
  <si>
    <t>A266H029122478</t>
  </si>
  <si>
    <t>30.06.1989</t>
  </si>
  <si>
    <t>ciężarowy wywóz śmieci</t>
  </si>
  <si>
    <t>P94DB4X2NB220</t>
  </si>
  <si>
    <t>8170</t>
  </si>
  <si>
    <t>3</t>
  </si>
  <si>
    <t>09.06.1997, w Polsce 27.08.2009</t>
  </si>
  <si>
    <t>WPZ55KV</t>
  </si>
  <si>
    <t>Metal-Fach</t>
  </si>
  <si>
    <t>T71071</t>
  </si>
  <si>
    <t>przyczepa ciężarowa rolnicza</t>
  </si>
  <si>
    <t>710121201052</t>
  </si>
  <si>
    <t>31.05.2013</t>
  </si>
  <si>
    <t>T653/1</t>
  </si>
  <si>
    <t>2915A</t>
  </si>
  <si>
    <t>C360 3P</t>
  </si>
  <si>
    <t>1</t>
  </si>
  <si>
    <t>05.11.1988</t>
  </si>
  <si>
    <t>15.07.1975</t>
  </si>
  <si>
    <t>Brak</t>
  </si>
  <si>
    <t>LDA8200012945</t>
  </si>
  <si>
    <t>SNL04309</t>
  </si>
  <si>
    <t>130874</t>
  </si>
  <si>
    <t>Budynek Urzędu Gminy w Jednorożcu, ul. Odrodzenia 14</t>
  </si>
  <si>
    <t>Poczekalnia autobsowa w Jednorożcu, Plac Św. Floriana</t>
  </si>
  <si>
    <t>Budynek mieszkalny w Lipie  64</t>
  </si>
  <si>
    <t>Budynek mieszkalny, Żelazna Rządowa 27</t>
  </si>
  <si>
    <t>Budynek gospodarczy Żelazna Rządowa 29</t>
  </si>
  <si>
    <t>Budynek socjalny w Nakle 17</t>
  </si>
  <si>
    <t>Stacja uzdatniania wody w Jednorożcu, ul. Polna</t>
  </si>
  <si>
    <t>Stacja uzdatniania wody w Lipie</t>
  </si>
  <si>
    <t>Stacja uzdatniania wody w Małowidzu</t>
  </si>
  <si>
    <t>Stacja uzdatniania wody w Żelaznej Rządowej</t>
  </si>
  <si>
    <t>Budynek gospodarczy, Jednorożec, ul. Odrodzenia 12 (garaże k. Ośrodka zdrowia)</t>
  </si>
  <si>
    <t>Budynek warsztatowy, Jednorożec, ul. Zielona 30</t>
  </si>
  <si>
    <t>Budynek parterowy, niepodpiwniczony, bez poddasza, konstrukcja budyneku z prefabrykatów żelbetonowych, ściany zewnętrzne z cegły wapienno - piaskowej i konstrukcja stalowa pokryta płytami paździerzowymi od frontu, stropodach płyty i kwokwie prefabrykowane, pokrycie eternitem falistym</t>
  </si>
  <si>
    <t>Hydrofornia Jednorozec-wyposażenie, sprzęty</t>
  </si>
  <si>
    <t>Hydrofornia Małowidz-wyposażenie, sprzęty</t>
  </si>
  <si>
    <t>Hydrofornia Żelazna Rzadowa-wyposażenie, sprzęty</t>
  </si>
  <si>
    <t>Hydrofornia Lipa-wyposażenie, sprzęty</t>
  </si>
  <si>
    <t>Oczyszczalnia ścieków-wyposażenie, sprzęty</t>
  </si>
  <si>
    <t>Gminny Zespół Usług Komunalnych-wyposażenie, sprzęty</t>
  </si>
  <si>
    <t>Ośrodek Zdrowia w Jednorozcu-wyposażenie</t>
  </si>
  <si>
    <t>Ośrodek Zdrowia w Żelaznej Rządowej-wyposażenie</t>
  </si>
  <si>
    <t>budynek parterowy niepodpiwniczony, bez poddasza, ściany zewnętrzne murowane z cegły wapienno - piaskowej, ściany wewnętrzne z cegły wapienno - piaskowej, stropodach drewniany, pokryty blachą trapezową</t>
  </si>
  <si>
    <t>Budynek administracyjno-warsztatowy - siedziba Gminnego Zespołu Usług Komunalnych Urzędu Gminy w Jednorożcu, ul. Zielona 30, Jednorożec</t>
  </si>
  <si>
    <t>budynek parterowy, niepodpiwniczony bez poddasza ściany z cegły wapienno-piaskowej i bloczków gazobetonowych, stropodach z płyt żelbetonowych pokrycie blachą trapezową</t>
  </si>
  <si>
    <t>Magazyn cz. nr 1 Gminnego Zespołu Usług Komunalnych Urzędu Gminy w Jednorożcu, ul. Zielona 30, Jednorożec</t>
  </si>
  <si>
    <t>Budynek dwupiętrowy, podpiwniczony, ściany z cegły ceramicznej, strop żelbetonowy, dach o konstrukcji drewnianej dwuspadowy, pokryty blachodachówką</t>
  </si>
  <si>
    <t>Budynek parterowy, podpiwniczony 1/3 budynku, ściany z cegły, strop drewniany, dach o konstrukcji drewnianej czterospadowy (tzw. Koperta) pokrycie blachą płaską</t>
  </si>
  <si>
    <t>Budynek parterowy, niepodpiwniczony bez poddasza, ściany zewnętrzne z cegły wapienno - piaskowej, strop żelbetonowy, dach o konstrukcji drewnianej pokryty blachą trapezową</t>
  </si>
  <si>
    <t>budynek drewniany niepodpiwniczony otynkowany, ściany z drewna, strop drewniany, dach konstrukcji drewnianej pokryty blachodachówką</t>
  </si>
  <si>
    <t>Budynek parterowy podpiwniczony, ściany z cegły wapienno - piaskowej, strop drewniany, dach o konstrukcji drewnianej pokryty blachodachówką</t>
  </si>
  <si>
    <t>Budynek parterowy niepodpiwniczony, ściany z cegły wapienno - piaskowej, strop drewniany, dach o konstrukcji drewnianej pokryty blachą trapezową</t>
  </si>
  <si>
    <t>Budynek parterowy z poddaszem użytkowym, ściany z cegły wapienno - piaskowej, strop żelbetonowy o konstrukcji drewnianej dwuspadowy, pokryty blachodachówką ocynkowaną</t>
  </si>
  <si>
    <t>Budynek parterowy z poddaszem użytkowym, ściany z cegły ceramicznej, strop żelbetonowy o konstrukcji drewnianej kopertowej, pokryty blachodachówką</t>
  </si>
  <si>
    <t>Budynek pietrowy podpiwniczony, ściany z cegły ceramicznej, strop żelbetonowy, dach o konstrukcji drewnianej kopertowej pokryty blachodachówką</t>
  </si>
  <si>
    <t>Budynek parterowy częściowo podpiwniczony na kotłownię, ściany z cegły, strop żelbetonowy, dach dwuspadowypokryty eternitem</t>
  </si>
  <si>
    <t>Budynek piętrowy niepodpiwniczony, ściany z cegły wapienno - piaskowej, stropodach o konstrukcji drewnianej pokryty blachą</t>
  </si>
  <si>
    <t>Budynek piętrowy niepodpiwniczony, ściany z cegły wapienno - piaskowej, strop żelbetonowy, dach o konstrukcji drewnianej, dwuspadowy pokryty eternitem</t>
  </si>
  <si>
    <t>Budynek parterowy niepodpiwniczony, ściany z cegły wapienno - piaskowej, strop żelbetonowy, dach o konstrukcji drewnianej dwuspadowy, pokryty blachodachówką</t>
  </si>
  <si>
    <t>Budynek parterowy niepodpiwniczony, ściany z cegły wapienno - piaskowej, strop żelbetonowy, dach o konstrukcji drewnianej dwuspadowy, pokryty blachą</t>
  </si>
  <si>
    <t>Budynek parterowy niepodpiwniczony, ściany z cegły wapienno - piaskowej, strop żelbetonowy, dach o konstrukcji drewnianej dwuspadowy pokryty blachą</t>
  </si>
  <si>
    <t>Wartość odtworzeniowa</t>
  </si>
  <si>
    <t>Budynek piętrowy, podpiwniczony, ściany z cegły wapienno-piaskowej, strop żelbetonowy, dach o konstrukcji drewnianej dwuspadowy pokryty blachą</t>
  </si>
  <si>
    <t>1990, modernizacja 2012</t>
  </si>
  <si>
    <t>Ośrodek Zdrowia w Jednorożcu, ul. Odrodzenia 12 (GZKiS, Biblioteka Publiczna, lokale mieszkalne)</t>
  </si>
  <si>
    <t>1968, modernizacja 2010</t>
  </si>
  <si>
    <t>1960, modernizacja 2010</t>
  </si>
  <si>
    <t>Oczyszczalnia ścieków w Jednorożcu wraz z instalacjami technologicznymi</t>
  </si>
  <si>
    <t>Budynek garażowy, Jednorożec, ul. Zielona 30</t>
  </si>
  <si>
    <t>konstrukcja stalowa ocynkowana, ściany ocieplane pianką poliuretanową grubość 7 cm, dach ocieplane pianką poliuretanową grubość 10 cm.</t>
  </si>
  <si>
    <t>Załącznik nr 1D</t>
  </si>
  <si>
    <t>Okres ub. OC i NNW</t>
  </si>
  <si>
    <t>poz. 10 właściciel: OSP Żelazna Rządowa, 06 - 323 Jednorożec, Żelazna Rządowa 42, Regon: 551312023</t>
  </si>
  <si>
    <t>zabezpieczenie przeciwpożarowe: gaśnice, zabezpieczenie przeciwkradzieżowe: monitoring, alarm z powiadomieniem firmy ochroniarskiej, na parterze na holu okno antywłamaniowe, w niektórych oknach na parterze kraty</t>
  </si>
  <si>
    <t>pomieszczenia GZiK i biblioteki - alarm</t>
  </si>
  <si>
    <t>teren ogrodzony, oświetlony, alarm, monitoring</t>
  </si>
  <si>
    <t>zabezpieczenie przeciwpożarowe: brak, gaśnice w budynku, zabezpieczenie przeciwkradzieżowe: alarm, teren ogrodzony</t>
  </si>
  <si>
    <t xml:space="preserve">teren ogrodzony </t>
  </si>
  <si>
    <t>teren ogrodzony</t>
  </si>
  <si>
    <t>Ośrodek Zdrowia wraz z segmentem mieszkalnym w Żelaznej Rządowej 29</t>
  </si>
  <si>
    <t>TV</t>
  </si>
  <si>
    <t>Liczba pracowników w jednostce - Urząd Gminy w Jednorożcu:</t>
  </si>
  <si>
    <t>Gmina Jednorożec</t>
  </si>
  <si>
    <t>NIP: 761-148-59-12, Regon: 550667853</t>
  </si>
  <si>
    <t>WPZ22002</t>
  </si>
  <si>
    <t xml:space="preserve">Volkswagen </t>
  </si>
  <si>
    <t>Crafter</t>
  </si>
  <si>
    <t>autobus</t>
  </si>
  <si>
    <t>WV1ZZZ2EZE6008128</t>
  </si>
  <si>
    <t>23.12.2013</t>
  </si>
  <si>
    <t>WPZ15MH</t>
  </si>
  <si>
    <t>WPZ22336</t>
  </si>
  <si>
    <t>poz. 12 właściciel: OSP w Lipie, 06 - 323 Jednorożec, Lipa 1, Regon: 550445236</t>
  </si>
  <si>
    <t>poz. 13,18 właściciel: OSP w Parciakach, 06 - 323 Jednorożec, Parciaki 23, Regon: 551311503</t>
  </si>
  <si>
    <t>poz. 17 właściciel: OSP w Połoni, 06 - 323 Jednorożec, Połoń 7, Regon: 551293308</t>
  </si>
  <si>
    <t>poz. 14,15,20 właściciel: OSP w Ulatowie Pogorzeli, 06 - 323 Jednorożec, Ulatowo Pogorzel 68, Regon: 550754463</t>
  </si>
  <si>
    <t>poz. 24 właściciel: OSP Małowidz, 06 - 323 Jednorożec, Małowidz 59, Regon: 551310159</t>
  </si>
  <si>
    <t>28.</t>
  </si>
  <si>
    <t>WPZ28897</t>
  </si>
  <si>
    <t>WF0PXXBDFP1007498</t>
  </si>
  <si>
    <t>29.01.2002</t>
  </si>
  <si>
    <t>WPZ31998</t>
  </si>
  <si>
    <t>Golf 1,4</t>
  </si>
  <si>
    <t>osobowy</t>
  </si>
  <si>
    <t>WVWZZZ1HZPW696594</t>
  </si>
  <si>
    <t>27.07.1993</t>
  </si>
  <si>
    <t>FA LF 55.300 G18</t>
  </si>
  <si>
    <t>Ford Fagy</t>
  </si>
  <si>
    <t>Transit Furgon 300L</t>
  </si>
  <si>
    <t>poz. 16,19 właściciel: OSP w Olszewce, 06 - 323 Jednorożec, Olszewka 22, Regon: 551253326</t>
  </si>
  <si>
    <t>29.</t>
  </si>
  <si>
    <t>30.</t>
  </si>
  <si>
    <t>31.</t>
  </si>
  <si>
    <t>stropodach pokryty blachą trapezowaną, budynek z pustaka gazobetonowego</t>
  </si>
  <si>
    <t>gaśnice</t>
  </si>
  <si>
    <t>budynek dwukondygnacyjny z poddaszem nieużytkowym, bez podpiwniczenia, konstrukcja budynku murowana. Ściany z gazobetonu i cegły wapienno - piaskowej, stropy żelbetonowe-monolityczne. Konstrukcja dachu drewniana pokryta blachodachówką powlekaną typu szwedzkiego</t>
  </si>
  <si>
    <t>budynek dwukondygnacyjny z poddaszem nieużytkowym, bez podpiwniczenia, konstrukcja budynku murowana. Ściany z gazobetonu.. Konstrukcja dachu drewniana pokryta blachodachówką powlekaną typu szwedzkiego</t>
  </si>
  <si>
    <t>Świetlca Wiejska w Drążdżewo Nowe 41</t>
  </si>
  <si>
    <r>
      <t>Łączna wartość 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</si>
  <si>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WPZ40104</t>
  </si>
  <si>
    <t>Transporter</t>
  </si>
  <si>
    <t>WV1ZZZ7JZ5X019814</t>
  </si>
  <si>
    <t>21.04.2005, W Polsce 15.10.2015</t>
  </si>
  <si>
    <t>Dell Vostro 3568 i3-7020U/8GB/240SSD/10Pro - 2 szt.</t>
  </si>
  <si>
    <t>DELL VOSTRO 3583 i5-8265U/8GB/256GB_SSD/15,6"FHD_AG/UHD_620/FP R/WIN10PRO/PL/</t>
  </si>
  <si>
    <t>Kamera cyfrowa Panasonic HC-V70</t>
  </si>
  <si>
    <t>głośniki Cantaro 501 - 6 szt.</t>
  </si>
  <si>
    <t>Wzmacniacz miksujący</t>
  </si>
  <si>
    <t xml:space="preserve">Mirofon bezprzewodowy zestaw </t>
  </si>
  <si>
    <t>Notebook / Laptop 15,6" Dell Vostro 3568 i3-7020U/8GB/240SSD/10Pro FHD</t>
  </si>
  <si>
    <t>WPZ42798</t>
  </si>
  <si>
    <t>Iveco</t>
  </si>
  <si>
    <t>Daily</t>
  </si>
  <si>
    <t>specjalny pożarniczy</t>
  </si>
  <si>
    <t>ZCFC65A0045460717</t>
  </si>
  <si>
    <t>poz. 11,22,23,30 właściciel: OSP Jednorożec, 06 - 323 Jednorożec, ul. Warszawska 5, Regon: 550438259</t>
  </si>
  <si>
    <t>Isaki</t>
  </si>
  <si>
    <t>TF321f</t>
  </si>
  <si>
    <t>ciągnik gospodarczy</t>
  </si>
  <si>
    <t>001282</t>
  </si>
  <si>
    <t>32.</t>
  </si>
  <si>
    <t>1970, modernizacja 2018</t>
  </si>
  <si>
    <t>teren ogrodzony, oświetlony, alarm, monitoring, gaśnice</t>
  </si>
  <si>
    <t>Monitor Dell E1715S</t>
  </si>
  <si>
    <t>Xerox WorkCentre 3225V (LAN, WIFI, DUPLEX, ADF, FAX)</t>
  </si>
  <si>
    <t>Dell Vostro 3470 SFF i5-9400/16GB/256/Win10P</t>
  </si>
  <si>
    <t>x-kom H&amp;O 200 i5-8500/16GB/240/W10PX</t>
  </si>
  <si>
    <t xml:space="preserve">Laptop - Vostro0873-256SSD M.2 </t>
  </si>
  <si>
    <t>Dell Inspiron 3583 i5-8265U/16GB/256/Win10P Srebrny</t>
  </si>
  <si>
    <t>WPZ75JJ</t>
  </si>
  <si>
    <t>Brenderup</t>
  </si>
  <si>
    <t>MT3651</t>
  </si>
  <si>
    <t xml:space="preserve">przyczepa ciężarowa  </t>
  </si>
  <si>
    <t>YU100B268LP678060</t>
  </si>
  <si>
    <t>Monitor LED 27" Philips 273V7QDAB/00</t>
  </si>
  <si>
    <t>Notebook/laptop 14,1" Kruger&amp;Matz EXPLORE 1405 FHD N3450/4GB/64GB/Win10 szary, mysz bezprzewodowa Logitech M185 szara</t>
  </si>
  <si>
    <t>Notebook/laptop 15,6" Dell Vostro 3591 i3-1005G1/8GB/256+1TB/Win10P, mysz bezprzewodowa Logitech M185 szara</t>
  </si>
  <si>
    <t>33.</t>
  </si>
  <si>
    <t>WPZ45099</t>
  </si>
  <si>
    <t>Caravelle Trendline BlueMotion Technology</t>
  </si>
  <si>
    <t>osobowy przewóz osób niepełnosprawnych</t>
  </si>
  <si>
    <t>WV2ZZZ7HZMH013070</t>
  </si>
  <si>
    <t>34.</t>
  </si>
  <si>
    <t>TGL 12.180 4X2 BB</t>
  </si>
  <si>
    <t>WMAN03ZZ18Y198337</t>
  </si>
  <si>
    <t>WPZ45640</t>
  </si>
  <si>
    <t>35.</t>
  </si>
  <si>
    <t>WPZ47498</t>
  </si>
  <si>
    <t>Master</t>
  </si>
  <si>
    <t>ciężarowy uniwersalny</t>
  </si>
  <si>
    <t>VF1VBH4Z252038078</t>
  </si>
  <si>
    <t>22.05.2015, w Polsce 20.04.2021</t>
  </si>
  <si>
    <t>Wykaz budynków i budowli</t>
  </si>
  <si>
    <t xml:space="preserve">nie starszy niż 3 letni (wyprodukowany w roku 2018 i latach następnych)  </t>
  </si>
  <si>
    <t>Wartość księgowa brutto (wartość początkowa)</t>
  </si>
  <si>
    <t xml:space="preserve">nie starszy niż 3 letni (wyprodukowany w roku 2018 i latach następnych)   </t>
  </si>
  <si>
    <t>Okres ubezpieczenia AC/KR i NNW - 10.11.2021 - 09.11.2022</t>
  </si>
  <si>
    <t>Okres ubezpieczenia AC/KR i NNW - 10.11.2022 - 09.11.2023</t>
  </si>
  <si>
    <t>Okres ubezpieczenia AC/KR i NNW - 10.11.2023 - 09.11.2024</t>
  </si>
  <si>
    <t xml:space="preserve">Budynek jednokondygnacyjny z nieużykowym poddaszem, bez podpiwniczenia. Konstrukcja budynku murowana, ściany z gazobetonu i cegły, tynki cementowo-wapienne. Strop lekki, podwieszany k/g na stelażu drewnianym, ocieplany wełną mineralną. Konstrukcja dachu drewniana, pokryta blachodachówką powlekaną </t>
  </si>
  <si>
    <t>Budynek jednokondygnacyjny z nieużykowym poddaszem, bez podpiwniczenia. Konstrukcja budynku murowana, ściany z gazobetonu i cegły, tynki cementowo-wapienne. Strop lekki, podwieszany k/g na stelażu drewnianym, ocieplany wełną mineralną. Konstrukcja dachu drewniana, pokryta blachodachówką powlekaną</t>
  </si>
  <si>
    <t>modernizacja- 2008</t>
  </si>
  <si>
    <t>budynek jednokondygnacyjny z poddaszem nieużytkowym, bez podpiwniczenia, konstrukcja budynku murowana. Ściany z gazobetonu i cegły wapienno - piaskowej, stropy żelbetonowe-monolityczne. Konstrukcja dachu drewniana pokryta blachodachówką powlekaną typu szwedzkiego</t>
  </si>
  <si>
    <t>modernizacja-2010</t>
  </si>
  <si>
    <t>budynek jednokondygacyjny z poddaszem nieużytkowym, bez podpiwniczenia, konstrukcja budynku murowana. Ściany z gazobetonu.. Konstrukcja dachu drewniana pokryta blachodachówką powlekaną typu szwedzkiego</t>
  </si>
  <si>
    <t>Ściany nadziemia: zewnętrzne: murowane z cegły cer.pełnej gr.25 cm +pustka powietrzna 2 cm + cegła dziurawka, ocieplone styropianem gr.15 cm, wewnętrzne nośne z cegły ceramicznej pełnej i dziurawki, ściany działowe z cegły ceramicznej i gazobetonu. Strop: ceramiczne gęstożebrowe. Dach: stropodach niewentylow., z pref. płyt żelbet. płaskich, docieplony wełną mineralną gr. 15 cm. Fundamenty: stopy fundamentowe żelbetowe i fund. wylewane z betonu B12, 5, zbrojone.</t>
  </si>
  <si>
    <t xml:space="preserve"> System telewizji dozorowej i system alarmowy obsługiwany przez przedsiębiorstwo "Kacprzak Technologie Bezpieczeństwa", Przasnysz ul. Baranowska 96F</t>
  </si>
  <si>
    <t>1978 (modernizacja 2014 r)</t>
  </si>
  <si>
    <t>ściany z cegły ceramicznej, stropy żelbetonowe, dach o konstrukcji drewnianej dwuspadowy pokryty blachodacówką</t>
  </si>
  <si>
    <t>1970 (modernizacja w 2013 r.)</t>
  </si>
  <si>
    <t>1970 (modernizacja 2013 r)</t>
  </si>
  <si>
    <t>Budynek mieszkalny- sześciorodzinny, Jednorożec, ul. Odrodzenia 22-24</t>
  </si>
  <si>
    <t>1978 (modernizacja 2008 r)</t>
  </si>
  <si>
    <t>Budynek mieszkalno-administarcyjny Dom Seniora, ul. Odrodzenia 6, Jednorożec</t>
  </si>
  <si>
    <t>1953 (modernizacja 2019 r)</t>
  </si>
  <si>
    <t>Budynek gospodarczy (dom seniora) przy ul. Odrodzenia 6, Jednorożec</t>
  </si>
  <si>
    <t>Budynek parterowy, niepodpiwniczony bez poddasza, ściany zewnętrzne z pustaka cementowego, dach o konstrukcji drewnianej pokryty papą.</t>
  </si>
  <si>
    <t>monitoring</t>
  </si>
  <si>
    <t>1935 modernizacja ???</t>
  </si>
  <si>
    <t>1950 modernizacja???</t>
  </si>
  <si>
    <t>1950(modernizacja 2008 r)</t>
  </si>
  <si>
    <t>teren ogrodzony, system dozoru alarmowego z załogą interwencyjną, gaśnice</t>
  </si>
  <si>
    <t>alarm, monitoring, gaśnice</t>
  </si>
  <si>
    <t>Budynek piętrowy niepodpiwniczony, ściany z cegły wapienno - piaskowej, strop żelbetonowy, dach o konstrukcji drewnianej kopertowej pokryty blachodachówką</t>
  </si>
  <si>
    <t>metraż mieszkań, brak metrażu calego budynku</t>
  </si>
  <si>
    <t>2006 (modernizacja 2021 r)</t>
  </si>
  <si>
    <t>2001, (modernizacja 2010 r)</t>
  </si>
  <si>
    <t>141,00 (stacja pomp 48, stacja uzdatn. 91)</t>
  </si>
  <si>
    <t>Dwa budynki parterowe niepodpiwniczone, ściany z cegły wapienno - piaskowej, stropy żelbetonowe, dachy o konstrukcji drewnianej dwuspadowe, pokryte blachodachówką.</t>
  </si>
  <si>
    <t>wyłączona z eksploatacji</t>
  </si>
  <si>
    <t>1993 (modernizacja 2013 r)</t>
  </si>
  <si>
    <t>1952 (modernizacja  2014 r)</t>
  </si>
  <si>
    <t>1967 modernizacja???</t>
  </si>
  <si>
    <t>1956 (modernizacja 2007 r)</t>
  </si>
  <si>
    <t>dach konstrukcji krokwiowej drewnianej,pokryty blachodachówką,  ściany z żużlobetonu</t>
  </si>
  <si>
    <t>rok budowy ??? Modrnizacja-2014</t>
  </si>
  <si>
    <t>rok budowy??? (modernizacja 2015 r)</t>
  </si>
  <si>
    <t>Budynek piętrowy,, konstrukcja budynku murowana,, strop żelbetonowy o dach o konstrukcji drewnianej  pokryty blachodachówką</t>
  </si>
  <si>
    <t>36.</t>
  </si>
  <si>
    <t>37.</t>
  </si>
  <si>
    <t>1962 (modernizacja  2013 r)</t>
  </si>
  <si>
    <t>1960 (modernizacja  2010 r)</t>
  </si>
  <si>
    <t>Budynek mieszkalny ul. Klubowa 2, Jednorożec</t>
  </si>
  <si>
    <t>Budynek mieszkalny ul. Klubowa 4, Jednorożec</t>
  </si>
  <si>
    <t>Budynek lecznicy weterynaryjnej, ul. Klubowa 8, Jednorożec</t>
  </si>
  <si>
    <t>Świetlica wiejska w Małowidzu</t>
  </si>
  <si>
    <t xml:space="preserve">Dell Vostro 3583 </t>
  </si>
  <si>
    <t>Dell Vostro 3681 SFF i5-10400/16GB/256/Win10P</t>
  </si>
  <si>
    <t>Monitoring wizualny w Jednorożcu (15 kamer)</t>
  </si>
  <si>
    <t>MIKSER BEHRINGER Q1202 USB</t>
  </si>
  <si>
    <t>MIKR. AKG WMS-40 MINI 2 DUAL VOCAL SET</t>
  </si>
  <si>
    <t xml:space="preserve">REJESTRATOR CYFROWY TASCAM DR-05X </t>
  </si>
  <si>
    <t>Świetlica w Połoni (budynek po byłej szkole-świetlica wiejska)</t>
  </si>
  <si>
    <t>Budynek w Ulatowie-Pogorzeli 1, 06-323 Jednorożec (świetlica wiejska)</t>
  </si>
  <si>
    <t>modernizacja 2021</t>
  </si>
  <si>
    <t>modernizacja 2020</t>
  </si>
  <si>
    <t>Świetlica Wiejska w Ulatowie Pogorzeli (prowadzone są zajęcia świetlicowe) właścicielem jest OSP Ulatowo Pogorzel</t>
  </si>
  <si>
    <t>Szkoła Lipa (realizowane są zajęcia przedszkolne przez stowarzyszenie)</t>
  </si>
  <si>
    <t>Świetlica wiejska Dynak</t>
  </si>
  <si>
    <t>Świetlica wiejska Obórki</t>
  </si>
  <si>
    <t xml:space="preserve">Świetlica wiejska wraz z garażami we wsi Lipa (OSP) </t>
  </si>
  <si>
    <t>Świetlica Wiejska wraz z garażami w Połoni (remiza)</t>
  </si>
  <si>
    <t>Budynek w Jednorożcu, ul Warszawska 5, z przeznaczeniem na działalnosc kulturalną (remiza) wraz z garażami</t>
  </si>
  <si>
    <t>ok. 70</t>
  </si>
  <si>
    <t>ok.80</t>
  </si>
  <si>
    <t>Świetlica wiejska wraz z garażami Żelazna Rządowa (OSP)</t>
  </si>
  <si>
    <t>Świetlica wiejska wraz z garażami w Budach Rządowych (OSP)</t>
  </si>
  <si>
    <t>pustak, więźba dachowa drewniana kryta blachodachówką</t>
  </si>
  <si>
    <t>modernizacja 2019</t>
  </si>
  <si>
    <t>cegła, więźba dachowa drewniana kryta blachodachówką</t>
  </si>
  <si>
    <t>poz. 28 właściciel OSP Lipa</t>
  </si>
  <si>
    <t>poz. 29 właściciel OSP Połoń</t>
  </si>
  <si>
    <t>poz. 30 właściciel OSP Jednorożec</t>
  </si>
  <si>
    <t>poz. 33 właściciel OSP Żelazna Rządowa</t>
  </si>
  <si>
    <t>poz. 34 właściciel OSP Budy Rządowe</t>
  </si>
  <si>
    <t>poz. 36 właściciel OSP Ulatowo - Pogorzel</t>
  </si>
  <si>
    <t>10.11.2021 - 09.11.2022</t>
  </si>
  <si>
    <t>24.11.2021 - 23.11.2022</t>
  </si>
  <si>
    <t>20.04.2022 - 19.04.2023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</si>
</sst>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</numFmts>
  <fonts count="5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3" fillId="0" borderId="12" xfId="0" applyFont="1" applyBorder="1" applyAlignment="1">
      <alignment horizontal="right"/>
    </xf>
    <xf numFmtId="0" fontId="6" fillId="0" borderId="0" xfId="0" applyFont="1" applyAlignment="1">
      <alignment horizontal="right"/>
    </xf>
    <xf numFmtId="168" fontId="6" fillId="0" borderId="10" xfId="0" applyNumberFormat="1" applyFont="1" applyBorder="1" applyAlignment="1">
      <alignment horizontal="center" vertical="center"/>
    </xf>
    <xf numFmtId="8" fontId="6" fillId="0" borderId="12" xfId="0" applyNumberFormat="1" applyFont="1" applyBorder="1" applyAlignment="1">
      <alignment/>
    </xf>
    <xf numFmtId="168" fontId="6" fillId="0" borderId="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 vertical="center" wrapText="1"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168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168" fontId="6" fillId="0" borderId="12" xfId="0" applyNumberFormat="1" applyFont="1" applyBorder="1" applyAlignment="1">
      <alignment/>
    </xf>
    <xf numFmtId="168" fontId="6" fillId="0" borderId="12" xfId="0" applyNumberFormat="1" applyFont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vertical="center" wrapText="1"/>
    </xf>
    <xf numFmtId="168" fontId="8" fillId="0" borderId="10" xfId="0" applyNumberFormat="1" applyFont="1" applyBorder="1" applyAlignment="1">
      <alignment horizontal="center" vertical="center" wrapText="1"/>
    </xf>
    <xf numFmtId="168" fontId="8" fillId="0" borderId="10" xfId="0" applyNumberFormat="1" applyFont="1" applyFill="1" applyBorder="1" applyAlignment="1">
      <alignment horizontal="center" vertical="center" wrapText="1"/>
    </xf>
    <xf numFmtId="168" fontId="8" fillId="33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168" fontId="1" fillId="0" borderId="14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52" applyFont="1" applyBorder="1" applyAlignment="1">
      <alignment horizontal="center" vertical="center" wrapText="1"/>
      <protection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168" fontId="12" fillId="0" borderId="17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68" fontId="12" fillId="0" borderId="10" xfId="0" applyNumberFormat="1" applyFont="1" applyBorder="1" applyAlignment="1">
      <alignment horizontal="center" vertical="center" wrapText="1"/>
    </xf>
    <xf numFmtId="4" fontId="12" fillId="0" borderId="17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9" fontId="12" fillId="0" borderId="18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169" fontId="12" fillId="0" borderId="15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168" fontId="12" fillId="0" borderId="10" xfId="52" applyNumberFormat="1" applyFont="1" applyBorder="1" applyAlignment="1">
      <alignment horizontal="center" vertical="center" wrapText="1"/>
      <protection/>
    </xf>
    <xf numFmtId="4" fontId="12" fillId="0" borderId="10" xfId="52" applyNumberFormat="1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168" fontId="11" fillId="0" borderId="17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horizontal="justify" vertical="center"/>
    </xf>
    <xf numFmtId="0" fontId="54" fillId="0" borderId="10" xfId="0" applyFont="1" applyBorder="1" applyAlignment="1">
      <alignment horizontal="justify" vertic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68" fontId="0" fillId="0" borderId="13" xfId="0" applyNumberFormat="1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39">
      <selection activeCell="E45" sqref="E45"/>
    </sheetView>
  </sheetViews>
  <sheetFormatPr defaultColWidth="9.140625" defaultRowHeight="12.75"/>
  <cols>
    <col min="1" max="1" width="4.421875" style="0" customWidth="1"/>
    <col min="2" max="2" width="31.00390625" style="0" customWidth="1"/>
    <col min="3" max="3" width="9.00390625" style="0" customWidth="1"/>
    <col min="4" max="4" width="11.28125" style="0" customWidth="1"/>
    <col min="5" max="5" width="18.57421875" style="0" customWidth="1"/>
    <col min="6" max="6" width="29.00390625" style="0" customWidth="1"/>
    <col min="7" max="7" width="30.57421875" style="0" customWidth="1"/>
  </cols>
  <sheetData>
    <row r="1" spans="1:7" ht="12.75">
      <c r="A1" s="27" t="s">
        <v>49</v>
      </c>
      <c r="G1" s="5" t="s">
        <v>13</v>
      </c>
    </row>
    <row r="2" ht="6.75" customHeight="1"/>
    <row r="3" spans="1:7" s="10" customFormat="1" ht="15.75">
      <c r="A3" s="82" t="s">
        <v>332</v>
      </c>
      <c r="B3" s="82"/>
      <c r="C3" s="82"/>
      <c r="D3" s="82"/>
      <c r="E3" s="82"/>
      <c r="F3" s="82"/>
      <c r="G3" s="82"/>
    </row>
    <row r="4" spans="1:7" s="10" customFormat="1" ht="15.75">
      <c r="A4" s="82" t="s">
        <v>242</v>
      </c>
      <c r="B4" s="82"/>
      <c r="C4" s="82"/>
      <c r="D4" s="82"/>
      <c r="E4" s="82"/>
      <c r="F4" s="82"/>
      <c r="G4" s="82"/>
    </row>
    <row r="5" spans="1:16" s="10" customFormat="1" ht="15.75">
      <c r="A5" s="83" t="s">
        <v>55</v>
      </c>
      <c r="B5" s="83"/>
      <c r="C5" s="83"/>
      <c r="D5" s="83"/>
      <c r="E5" s="83"/>
      <c r="F5" s="83"/>
      <c r="G5" s="83"/>
      <c r="H5" s="12"/>
      <c r="I5" s="12"/>
      <c r="J5" s="12"/>
      <c r="K5" s="12"/>
      <c r="L5" s="12"/>
      <c r="M5" s="12"/>
      <c r="N5" s="12"/>
      <c r="O5" s="12"/>
      <c r="P5" s="12"/>
    </row>
    <row r="6" spans="1:16" s="10" customFormat="1" ht="15.75">
      <c r="A6" s="83" t="s">
        <v>243</v>
      </c>
      <c r="B6" s="83"/>
      <c r="C6" s="83"/>
      <c r="D6" s="83"/>
      <c r="E6" s="83"/>
      <c r="F6" s="83"/>
      <c r="G6" s="83"/>
      <c r="H6" s="12"/>
      <c r="I6" s="12"/>
      <c r="J6" s="12"/>
      <c r="K6" s="12"/>
      <c r="L6" s="12"/>
      <c r="M6" s="12"/>
      <c r="N6" s="12"/>
      <c r="O6" s="12"/>
      <c r="P6" s="12"/>
    </row>
    <row r="7" spans="1:7" ht="38.25">
      <c r="A7" s="2" t="s">
        <v>0</v>
      </c>
      <c r="B7" s="2" t="s">
        <v>24</v>
      </c>
      <c r="C7" s="2" t="s">
        <v>14</v>
      </c>
      <c r="D7" s="2" t="s">
        <v>51</v>
      </c>
      <c r="E7" s="2" t="s">
        <v>221</v>
      </c>
      <c r="F7" s="2" t="s">
        <v>50</v>
      </c>
      <c r="G7" s="2" t="s">
        <v>15</v>
      </c>
    </row>
    <row r="8" spans="1:7" s="29" customFormat="1" ht="67.5">
      <c r="A8" s="1" t="s">
        <v>2</v>
      </c>
      <c r="B8" s="75" t="s">
        <v>181</v>
      </c>
      <c r="C8" s="57" t="s">
        <v>347</v>
      </c>
      <c r="D8" s="56">
        <v>501.7</v>
      </c>
      <c r="E8" s="77">
        <f>D8*4000</f>
        <v>2006800</v>
      </c>
      <c r="F8" s="62" t="s">
        <v>348</v>
      </c>
      <c r="G8" s="63" t="s">
        <v>233</v>
      </c>
    </row>
    <row r="9" spans="1:7" s="29" customFormat="1" ht="75">
      <c r="A9" s="1" t="s">
        <v>3</v>
      </c>
      <c r="B9" s="75" t="s">
        <v>203</v>
      </c>
      <c r="C9" s="56" t="s">
        <v>349</v>
      </c>
      <c r="D9" s="56">
        <v>210</v>
      </c>
      <c r="E9" s="77">
        <f aca="true" t="shared" si="0" ref="E9:E18">D9*4000</f>
        <v>840000</v>
      </c>
      <c r="F9" s="64" t="s">
        <v>204</v>
      </c>
      <c r="G9" s="63" t="s">
        <v>236</v>
      </c>
    </row>
    <row r="10" spans="1:7" s="29" customFormat="1" ht="67.5">
      <c r="A10" s="1" t="s">
        <v>4</v>
      </c>
      <c r="B10" s="75" t="s">
        <v>205</v>
      </c>
      <c r="C10" s="56" t="s">
        <v>380</v>
      </c>
      <c r="D10" s="56">
        <v>68</v>
      </c>
      <c r="E10" s="77">
        <f>D10*3000</f>
        <v>204000</v>
      </c>
      <c r="F10" s="64" t="s">
        <v>202</v>
      </c>
      <c r="G10" s="63" t="s">
        <v>237</v>
      </c>
    </row>
    <row r="11" spans="1:7" s="29" customFormat="1" ht="90">
      <c r="A11" s="1" t="s">
        <v>5</v>
      </c>
      <c r="B11" s="75" t="s">
        <v>192</v>
      </c>
      <c r="C11" s="56" t="s">
        <v>350</v>
      </c>
      <c r="D11" s="56">
        <v>135</v>
      </c>
      <c r="E11" s="77">
        <f>D11*3000</f>
        <v>405000</v>
      </c>
      <c r="F11" s="64" t="s">
        <v>193</v>
      </c>
      <c r="G11" s="63" t="s">
        <v>238</v>
      </c>
    </row>
    <row r="12" spans="1:7" s="29" customFormat="1" ht="60">
      <c r="A12" s="1" t="s">
        <v>6</v>
      </c>
      <c r="B12" s="75" t="s">
        <v>351</v>
      </c>
      <c r="C12" s="56" t="s">
        <v>352</v>
      </c>
      <c r="D12" s="56">
        <v>287.62</v>
      </c>
      <c r="E12" s="77">
        <f t="shared" si="0"/>
        <v>1150480</v>
      </c>
      <c r="F12" s="64" t="s">
        <v>206</v>
      </c>
      <c r="G12" s="63" t="s">
        <v>238</v>
      </c>
    </row>
    <row r="13" spans="1:7" s="29" customFormat="1" ht="60">
      <c r="A13" s="1" t="s">
        <v>7</v>
      </c>
      <c r="B13" s="75" t="s">
        <v>353</v>
      </c>
      <c r="C13" s="56" t="s">
        <v>354</v>
      </c>
      <c r="D13" s="56">
        <v>106.2</v>
      </c>
      <c r="E13" s="77">
        <f t="shared" si="0"/>
        <v>424800</v>
      </c>
      <c r="F13" s="64" t="s">
        <v>207</v>
      </c>
      <c r="G13" s="63" t="s">
        <v>238</v>
      </c>
    </row>
    <row r="14" spans="1:7" s="29" customFormat="1" ht="45">
      <c r="A14" s="1" t="s">
        <v>8</v>
      </c>
      <c r="B14" s="75" t="s">
        <v>355</v>
      </c>
      <c r="C14" s="56">
        <v>1953</v>
      </c>
      <c r="D14" s="56">
        <v>55.98</v>
      </c>
      <c r="E14" s="77">
        <f>D14*3000</f>
        <v>167940</v>
      </c>
      <c r="F14" s="64" t="s">
        <v>356</v>
      </c>
      <c r="G14" s="63" t="s">
        <v>238</v>
      </c>
    </row>
    <row r="15" spans="1:7" s="29" customFormat="1" ht="60">
      <c r="A15" s="1" t="s">
        <v>9</v>
      </c>
      <c r="B15" s="75" t="s">
        <v>191</v>
      </c>
      <c r="C15" s="56" t="s">
        <v>381</v>
      </c>
      <c r="D15" s="56">
        <v>121</v>
      </c>
      <c r="E15" s="77">
        <f>D15*3000</f>
        <v>363000</v>
      </c>
      <c r="F15" s="64" t="s">
        <v>208</v>
      </c>
      <c r="G15" s="63" t="s">
        <v>357</v>
      </c>
    </row>
    <row r="16" spans="1:7" s="29" customFormat="1" ht="45">
      <c r="A16" s="1" t="s">
        <v>10</v>
      </c>
      <c r="B16" s="75" t="s">
        <v>382</v>
      </c>
      <c r="C16" s="56" t="s">
        <v>358</v>
      </c>
      <c r="D16" s="56">
        <v>37.2</v>
      </c>
      <c r="E16" s="77">
        <f t="shared" si="0"/>
        <v>148800</v>
      </c>
      <c r="F16" s="64" t="s">
        <v>209</v>
      </c>
      <c r="G16" s="63"/>
    </row>
    <row r="17" spans="1:7" s="29" customFormat="1" ht="45">
      <c r="A17" s="1" t="s">
        <v>11</v>
      </c>
      <c r="B17" s="75" t="s">
        <v>383</v>
      </c>
      <c r="C17" s="56" t="s">
        <v>359</v>
      </c>
      <c r="D17" s="56">
        <v>52.83</v>
      </c>
      <c r="E17" s="77">
        <f t="shared" si="0"/>
        <v>211320</v>
      </c>
      <c r="F17" s="64" t="s">
        <v>210</v>
      </c>
      <c r="G17" s="63"/>
    </row>
    <row r="18" spans="1:7" s="29" customFormat="1" ht="45">
      <c r="A18" s="1" t="s">
        <v>12</v>
      </c>
      <c r="B18" s="75" t="s">
        <v>384</v>
      </c>
      <c r="C18" s="56" t="s">
        <v>360</v>
      </c>
      <c r="D18" s="56">
        <v>114.46</v>
      </c>
      <c r="E18" s="77">
        <f t="shared" si="0"/>
        <v>457840</v>
      </c>
      <c r="F18" s="64" t="s">
        <v>211</v>
      </c>
      <c r="G18" s="63" t="s">
        <v>361</v>
      </c>
    </row>
    <row r="19" spans="1:7" s="29" customFormat="1" ht="56.25">
      <c r="A19" s="1" t="s">
        <v>36</v>
      </c>
      <c r="B19" s="75" t="s">
        <v>182</v>
      </c>
      <c r="C19" s="56" t="s">
        <v>223</v>
      </c>
      <c r="D19" s="56">
        <v>79.8</v>
      </c>
      <c r="E19" s="77">
        <v>439758.01</v>
      </c>
      <c r="F19" s="64" t="s">
        <v>212</v>
      </c>
      <c r="G19" s="63" t="s">
        <v>362</v>
      </c>
    </row>
    <row r="20" spans="1:7" s="29" customFormat="1" ht="60">
      <c r="A20" s="1" t="s">
        <v>37</v>
      </c>
      <c r="B20" s="75" t="s">
        <v>224</v>
      </c>
      <c r="C20" s="57" t="s">
        <v>225</v>
      </c>
      <c r="D20" s="56">
        <v>741.44</v>
      </c>
      <c r="E20" s="77">
        <f>D20*4000</f>
        <v>2965760</v>
      </c>
      <c r="F20" s="62" t="s">
        <v>213</v>
      </c>
      <c r="G20" s="65" t="s">
        <v>234</v>
      </c>
    </row>
    <row r="21" spans="1:7" s="29" customFormat="1" ht="45">
      <c r="A21" s="1" t="s">
        <v>38</v>
      </c>
      <c r="B21" s="75" t="s">
        <v>239</v>
      </c>
      <c r="C21" s="57" t="s">
        <v>226</v>
      </c>
      <c r="D21" s="56">
        <v>474.11</v>
      </c>
      <c r="E21" s="77">
        <f>D21*4000</f>
        <v>1896440</v>
      </c>
      <c r="F21" s="62" t="s">
        <v>214</v>
      </c>
      <c r="G21" s="66"/>
    </row>
    <row r="22" spans="1:7" s="29" customFormat="1" ht="56.25">
      <c r="A22" s="1" t="s">
        <v>39</v>
      </c>
      <c r="B22" s="75" t="s">
        <v>183</v>
      </c>
      <c r="C22" s="56">
        <v>1960</v>
      </c>
      <c r="D22" s="56">
        <v>100</v>
      </c>
      <c r="E22" s="77">
        <f>D22*4000</f>
        <v>400000</v>
      </c>
      <c r="F22" s="64" t="s">
        <v>363</v>
      </c>
      <c r="G22" s="63"/>
    </row>
    <row r="23" spans="1:7" s="29" customFormat="1" ht="45">
      <c r="A23" s="1" t="s">
        <v>40</v>
      </c>
      <c r="B23" s="75" t="s">
        <v>184</v>
      </c>
      <c r="C23" s="56">
        <v>1960</v>
      </c>
      <c r="D23" s="56">
        <v>114</v>
      </c>
      <c r="E23" s="77">
        <f>D23*4000</f>
        <v>456000</v>
      </c>
      <c r="F23" s="64" t="s">
        <v>215</v>
      </c>
      <c r="G23" s="63"/>
    </row>
    <row r="24" spans="1:7" s="29" customFormat="1" ht="45">
      <c r="A24" s="1" t="s">
        <v>41</v>
      </c>
      <c r="B24" s="75" t="s">
        <v>185</v>
      </c>
      <c r="C24" s="56">
        <v>1960</v>
      </c>
      <c r="D24" s="56">
        <v>78.39</v>
      </c>
      <c r="E24" s="77">
        <f>D24*3000</f>
        <v>235170</v>
      </c>
      <c r="F24" s="64" t="s">
        <v>216</v>
      </c>
      <c r="G24" s="63"/>
    </row>
    <row r="25" spans="1:7" s="29" customFormat="1" ht="56.25">
      <c r="A25" s="1" t="s">
        <v>42</v>
      </c>
      <c r="B25" s="75" t="s">
        <v>186</v>
      </c>
      <c r="C25" s="56">
        <v>1960</v>
      </c>
      <c r="D25" s="56">
        <v>129.26</v>
      </c>
      <c r="E25" s="77">
        <f>D25*4000</f>
        <v>517039.99999999994</v>
      </c>
      <c r="F25" s="64" t="s">
        <v>217</v>
      </c>
      <c r="G25" s="63" t="s">
        <v>364</v>
      </c>
    </row>
    <row r="26" spans="1:7" s="29" customFormat="1" ht="60">
      <c r="A26" s="1" t="s">
        <v>43</v>
      </c>
      <c r="B26" s="75" t="s">
        <v>227</v>
      </c>
      <c r="C26" s="56" t="s">
        <v>365</v>
      </c>
      <c r="D26" s="56">
        <v>117.26</v>
      </c>
      <c r="E26" s="77">
        <v>2100796.29</v>
      </c>
      <c r="F26" s="64" t="s">
        <v>218</v>
      </c>
      <c r="G26" s="63" t="s">
        <v>235</v>
      </c>
    </row>
    <row r="27" spans="1:7" s="29" customFormat="1" ht="75">
      <c r="A27" s="1" t="s">
        <v>44</v>
      </c>
      <c r="B27" s="75" t="s">
        <v>187</v>
      </c>
      <c r="C27" s="59" t="s">
        <v>366</v>
      </c>
      <c r="D27" s="56" t="s">
        <v>367</v>
      </c>
      <c r="E27" s="77">
        <v>276400</v>
      </c>
      <c r="F27" s="64" t="s">
        <v>368</v>
      </c>
      <c r="G27" s="63"/>
    </row>
    <row r="28" spans="1:7" s="29" customFormat="1" ht="45">
      <c r="A28" s="1" t="s">
        <v>45</v>
      </c>
      <c r="B28" s="75" t="s">
        <v>188</v>
      </c>
      <c r="C28" s="56">
        <v>1993</v>
      </c>
      <c r="D28" s="56">
        <v>59</v>
      </c>
      <c r="E28" s="77">
        <f>D28*2000</f>
        <v>118000</v>
      </c>
      <c r="F28" s="64" t="s">
        <v>220</v>
      </c>
      <c r="G28" s="63" t="s">
        <v>369</v>
      </c>
    </row>
    <row r="29" spans="1:7" s="29" customFormat="1" ht="60">
      <c r="A29" s="1" t="s">
        <v>46</v>
      </c>
      <c r="B29" s="75" t="s">
        <v>189</v>
      </c>
      <c r="C29" s="56" t="s">
        <v>370</v>
      </c>
      <c r="D29" s="56">
        <v>76</v>
      </c>
      <c r="E29" s="77">
        <f>D29*2000</f>
        <v>152000</v>
      </c>
      <c r="F29" s="64" t="s">
        <v>218</v>
      </c>
      <c r="G29" s="63"/>
    </row>
    <row r="30" spans="1:7" s="29" customFormat="1" ht="45">
      <c r="A30" s="1" t="s">
        <v>47</v>
      </c>
      <c r="B30" s="75" t="s">
        <v>190</v>
      </c>
      <c r="C30" s="56">
        <v>1993</v>
      </c>
      <c r="D30" s="56">
        <v>46.3</v>
      </c>
      <c r="E30" s="77">
        <f>D30*2000</f>
        <v>92600</v>
      </c>
      <c r="F30" s="64" t="s">
        <v>219</v>
      </c>
      <c r="G30" s="63"/>
    </row>
    <row r="31" spans="1:7" s="29" customFormat="1" ht="60">
      <c r="A31" s="1" t="s">
        <v>109</v>
      </c>
      <c r="B31" s="75" t="s">
        <v>392</v>
      </c>
      <c r="C31" s="56" t="s">
        <v>371</v>
      </c>
      <c r="D31" s="56">
        <v>359.7</v>
      </c>
      <c r="E31" s="77">
        <f>D31*4000</f>
        <v>1438800</v>
      </c>
      <c r="F31" s="67" t="s">
        <v>222</v>
      </c>
      <c r="G31" s="63" t="s">
        <v>274</v>
      </c>
    </row>
    <row r="32" spans="1:7" s="29" customFormat="1" ht="45">
      <c r="A32" s="1" t="s">
        <v>116</v>
      </c>
      <c r="B32" s="75" t="s">
        <v>228</v>
      </c>
      <c r="C32" s="56">
        <v>2013</v>
      </c>
      <c r="D32" s="56">
        <v>240.78</v>
      </c>
      <c r="E32" s="77">
        <f>D32*3000</f>
        <v>722340</v>
      </c>
      <c r="F32" s="64" t="s">
        <v>229</v>
      </c>
      <c r="G32" s="63" t="s">
        <v>238</v>
      </c>
    </row>
    <row r="33" spans="1:7" s="29" customFormat="1" ht="45">
      <c r="A33" s="1" t="s">
        <v>117</v>
      </c>
      <c r="B33" s="76" t="s">
        <v>393</v>
      </c>
      <c r="C33" s="61" t="s">
        <v>372</v>
      </c>
      <c r="D33" s="60">
        <v>109</v>
      </c>
      <c r="E33" s="77">
        <f>D33*4000</f>
        <v>436000</v>
      </c>
      <c r="F33" s="68" t="s">
        <v>273</v>
      </c>
      <c r="G33" s="69" t="s">
        <v>274</v>
      </c>
    </row>
    <row r="34" spans="1:7" s="29" customFormat="1" ht="60">
      <c r="A34" s="1" t="s">
        <v>119</v>
      </c>
      <c r="B34" s="76" t="s">
        <v>277</v>
      </c>
      <c r="C34" s="60" t="s">
        <v>373</v>
      </c>
      <c r="D34" s="60">
        <v>268</v>
      </c>
      <c r="E34" s="77">
        <f>D34*4000</f>
        <v>1072000</v>
      </c>
      <c r="F34" s="70" t="s">
        <v>374</v>
      </c>
      <c r="G34" s="71" t="s">
        <v>274</v>
      </c>
    </row>
    <row r="35" spans="1:7" s="29" customFormat="1" ht="101.25">
      <c r="A35" s="1" t="s">
        <v>257</v>
      </c>
      <c r="B35" s="75" t="s">
        <v>400</v>
      </c>
      <c r="C35" s="56" t="s">
        <v>375</v>
      </c>
      <c r="D35" s="56">
        <v>565.17</v>
      </c>
      <c r="E35" s="77">
        <f>D35*4000</f>
        <v>2260680</v>
      </c>
      <c r="F35" s="64" t="s">
        <v>275</v>
      </c>
      <c r="G35" s="63" t="s">
        <v>274</v>
      </c>
    </row>
    <row r="36" spans="1:7" s="29" customFormat="1" ht="90">
      <c r="A36" s="1" t="s">
        <v>270</v>
      </c>
      <c r="B36" s="75" t="s">
        <v>401</v>
      </c>
      <c r="C36" s="56" t="s">
        <v>376</v>
      </c>
      <c r="D36" s="56">
        <v>410.16</v>
      </c>
      <c r="E36" s="77">
        <f>D36*4000</f>
        <v>1640640</v>
      </c>
      <c r="F36" s="64" t="s">
        <v>276</v>
      </c>
      <c r="G36" s="63" t="s">
        <v>274</v>
      </c>
    </row>
    <row r="37" spans="1:7" s="27" customFormat="1" ht="60">
      <c r="A37" s="1" t="s">
        <v>271</v>
      </c>
      <c r="B37" s="75" t="s">
        <v>402</v>
      </c>
      <c r="C37" s="57" t="s">
        <v>301</v>
      </c>
      <c r="D37" s="56">
        <v>467.1</v>
      </c>
      <c r="E37" s="77">
        <f>D37*4000</f>
        <v>1868400</v>
      </c>
      <c r="F37" s="62" t="s">
        <v>377</v>
      </c>
      <c r="G37" s="72" t="s">
        <v>302</v>
      </c>
    </row>
    <row r="38" spans="1:7" s="27" customFormat="1" ht="101.25">
      <c r="A38" s="1" t="s">
        <v>272</v>
      </c>
      <c r="B38" s="75" t="s">
        <v>398</v>
      </c>
      <c r="C38" s="57" t="s">
        <v>394</v>
      </c>
      <c r="D38" s="56" t="s">
        <v>403</v>
      </c>
      <c r="E38" s="77">
        <v>280000</v>
      </c>
      <c r="F38" s="66" t="s">
        <v>339</v>
      </c>
      <c r="G38" s="56"/>
    </row>
    <row r="39" spans="1:7" s="27" customFormat="1" ht="101.25">
      <c r="A39" s="1" t="s">
        <v>300</v>
      </c>
      <c r="B39" s="75" t="s">
        <v>399</v>
      </c>
      <c r="C39" s="57" t="s">
        <v>395</v>
      </c>
      <c r="D39" s="56" t="s">
        <v>404</v>
      </c>
      <c r="E39" s="77">
        <v>320000</v>
      </c>
      <c r="F39" s="66" t="s">
        <v>340</v>
      </c>
      <c r="G39" s="56"/>
    </row>
    <row r="40" spans="1:7" s="27" customFormat="1" ht="30">
      <c r="A40" s="1" t="s">
        <v>317</v>
      </c>
      <c r="B40" s="75" t="s">
        <v>405</v>
      </c>
      <c r="C40" s="57" t="s">
        <v>395</v>
      </c>
      <c r="D40" s="56">
        <v>326.8</v>
      </c>
      <c r="E40" s="77">
        <v>1307200</v>
      </c>
      <c r="F40" s="66" t="s">
        <v>407</v>
      </c>
      <c r="G40" s="56"/>
    </row>
    <row r="41" spans="1:7" s="27" customFormat="1" ht="30">
      <c r="A41" s="1" t="s">
        <v>322</v>
      </c>
      <c r="B41" s="75" t="s">
        <v>406</v>
      </c>
      <c r="C41" s="57" t="s">
        <v>408</v>
      </c>
      <c r="D41" s="56">
        <v>159.28</v>
      </c>
      <c r="E41" s="77">
        <f>D41*4000</f>
        <v>637120</v>
      </c>
      <c r="F41" s="66" t="s">
        <v>409</v>
      </c>
      <c r="G41" s="56"/>
    </row>
    <row r="42" spans="1:7" s="27" customFormat="1" ht="101.25">
      <c r="A42" s="1" t="s">
        <v>326</v>
      </c>
      <c r="B42" s="75" t="s">
        <v>385</v>
      </c>
      <c r="C42" s="57" t="s">
        <v>341</v>
      </c>
      <c r="D42" s="56">
        <v>504</v>
      </c>
      <c r="E42" s="77">
        <f>D42*4000</f>
        <v>2016000</v>
      </c>
      <c r="F42" s="66" t="s">
        <v>342</v>
      </c>
      <c r="G42" s="63"/>
    </row>
    <row r="43" spans="1:7" s="27" customFormat="1" ht="78.75">
      <c r="A43" s="1" t="s">
        <v>378</v>
      </c>
      <c r="B43" s="75" t="s">
        <v>396</v>
      </c>
      <c r="C43" s="57" t="s">
        <v>343</v>
      </c>
      <c r="D43" s="56">
        <v>461</v>
      </c>
      <c r="E43" s="77">
        <f>D43*4000</f>
        <v>1844000</v>
      </c>
      <c r="F43" s="66" t="s">
        <v>344</v>
      </c>
      <c r="G43" s="63" t="s">
        <v>274</v>
      </c>
    </row>
    <row r="44" spans="1:7" s="27" customFormat="1" ht="157.5">
      <c r="A44" s="1" t="s">
        <v>379</v>
      </c>
      <c r="B44" s="75" t="s">
        <v>397</v>
      </c>
      <c r="C44" s="58">
        <v>1960</v>
      </c>
      <c r="D44" s="58">
        <v>695</v>
      </c>
      <c r="E44" s="77">
        <f>D44*4000</f>
        <v>2780000</v>
      </c>
      <c r="F44" s="73" t="s">
        <v>345</v>
      </c>
      <c r="G44" s="74" t="s">
        <v>346</v>
      </c>
    </row>
    <row r="45" spans="1:7" ht="15" customHeight="1">
      <c r="A45" s="6"/>
      <c r="B45" s="6"/>
      <c r="C45" s="84" t="s">
        <v>16</v>
      </c>
      <c r="D45" s="84"/>
      <c r="E45" s="38">
        <f>SUM(E8:E44)</f>
        <v>34653124.3</v>
      </c>
      <c r="F45" s="24"/>
      <c r="G45" s="8"/>
    </row>
    <row r="46" spans="1:7" ht="8.25" customHeight="1">
      <c r="A46" s="15"/>
      <c r="B46" s="15"/>
      <c r="C46" s="16"/>
      <c r="D46" s="16"/>
      <c r="E46" s="16"/>
      <c r="F46" s="16"/>
      <c r="G46" s="8"/>
    </row>
    <row r="47" spans="1:7" ht="12" customHeight="1">
      <c r="A47" s="14" t="s">
        <v>241</v>
      </c>
      <c r="C47" s="6"/>
      <c r="D47" s="15"/>
      <c r="E47" s="81">
        <v>56</v>
      </c>
      <c r="F47" s="81"/>
      <c r="G47" s="81"/>
    </row>
    <row r="48" spans="1:7" ht="12" customHeight="1">
      <c r="A48" s="6"/>
      <c r="B48" s="14"/>
      <c r="C48" s="6"/>
      <c r="D48" s="6"/>
      <c r="E48" s="7"/>
      <c r="F48" s="7"/>
      <c r="G48" s="13"/>
    </row>
    <row r="49" ht="12.75">
      <c r="A49" s="27" t="s">
        <v>410</v>
      </c>
    </row>
    <row r="50" ht="12.75">
      <c r="A50" s="27" t="s">
        <v>411</v>
      </c>
    </row>
    <row r="51" ht="12.75">
      <c r="A51" s="27" t="s">
        <v>412</v>
      </c>
    </row>
    <row r="52" ht="12.75">
      <c r="A52" s="27" t="s">
        <v>413</v>
      </c>
    </row>
    <row r="53" ht="12.75">
      <c r="A53" s="27" t="s">
        <v>414</v>
      </c>
    </row>
    <row r="54" ht="12.75">
      <c r="A54" s="27" t="s">
        <v>415</v>
      </c>
    </row>
  </sheetData>
  <sheetProtection/>
  <mergeCells count="6">
    <mergeCell ref="E47:G47"/>
    <mergeCell ref="A4:G4"/>
    <mergeCell ref="A3:G3"/>
    <mergeCell ref="A5:G5"/>
    <mergeCell ref="C45:D45"/>
    <mergeCell ref="A6:G6"/>
  </mergeCells>
  <printOptions horizontalCentered="1" verticalCentered="1"/>
  <pageMargins left="0.1968503937007874" right="0.07874015748031496" top="0.11811023622047245" bottom="0" header="0.5118110236220472" footer="0.1968503937007874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48.140625" style="0" customWidth="1"/>
    <col min="2" max="2" width="30.00390625" style="0" customWidth="1"/>
  </cols>
  <sheetData>
    <row r="1" spans="1:2" ht="12.75">
      <c r="A1" s="27" t="s">
        <v>49</v>
      </c>
      <c r="B1" s="3" t="s">
        <v>25</v>
      </c>
    </row>
    <row r="2" ht="12.75">
      <c r="B2" s="3"/>
    </row>
    <row r="3" ht="12.75">
      <c r="B3" s="3"/>
    </row>
    <row r="5" spans="1:2" ht="15.75">
      <c r="A5" s="85" t="s">
        <v>26</v>
      </c>
      <c r="B5" s="85"/>
    </row>
    <row r="6" spans="1:5" s="10" customFormat="1" ht="15.75">
      <c r="A6" s="82" t="s">
        <v>242</v>
      </c>
      <c r="B6" s="82"/>
      <c r="C6" s="11"/>
      <c r="D6" s="11"/>
      <c r="E6" s="11"/>
    </row>
    <row r="7" spans="1:15" s="10" customFormat="1" ht="15.75">
      <c r="A7" s="83" t="s">
        <v>55</v>
      </c>
      <c r="B7" s="8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2" ht="15.75">
      <c r="A8" s="85" t="s">
        <v>243</v>
      </c>
      <c r="B8" s="85"/>
    </row>
    <row r="9" spans="1:2" ht="15.75">
      <c r="A9" s="4"/>
      <c r="B9" s="4"/>
    </row>
    <row r="10" spans="1:2" ht="15.75">
      <c r="A10" s="4"/>
      <c r="B10" s="4"/>
    </row>
    <row r="12" spans="1:2" ht="12.75">
      <c r="A12" s="86" t="s">
        <v>278</v>
      </c>
      <c r="B12" s="88">
        <v>142106.14</v>
      </c>
    </row>
    <row r="13" spans="1:2" ht="45" customHeight="1">
      <c r="A13" s="87"/>
      <c r="B13" s="89"/>
    </row>
    <row r="14" spans="1:2" ht="12.75">
      <c r="A14" s="32" t="s">
        <v>194</v>
      </c>
      <c r="B14" s="31">
        <v>23155.67</v>
      </c>
    </row>
    <row r="15" spans="1:2" ht="12.75">
      <c r="A15" s="32" t="s">
        <v>195</v>
      </c>
      <c r="B15" s="31">
        <v>28998.2</v>
      </c>
    </row>
    <row r="16" spans="1:2" ht="12.75">
      <c r="A16" s="32" t="s">
        <v>196</v>
      </c>
      <c r="B16" s="31">
        <v>8302.28</v>
      </c>
    </row>
    <row r="17" spans="1:2" ht="12.75">
      <c r="A17" s="32" t="s">
        <v>197</v>
      </c>
      <c r="B17" s="31">
        <v>38135.42</v>
      </c>
    </row>
    <row r="18" spans="1:2" ht="12.75">
      <c r="A18" s="32" t="s">
        <v>198</v>
      </c>
      <c r="B18" s="31">
        <v>21419.39</v>
      </c>
    </row>
    <row r="19" spans="1:2" ht="25.5">
      <c r="A19" s="32" t="s">
        <v>199</v>
      </c>
      <c r="B19" s="31">
        <v>268984.8</v>
      </c>
    </row>
    <row r="20" spans="1:2" ht="12.75">
      <c r="A20" s="32" t="s">
        <v>200</v>
      </c>
      <c r="B20" s="31">
        <v>43254.76</v>
      </c>
    </row>
    <row r="21" spans="1:2" ht="12.75">
      <c r="A21" s="32" t="s">
        <v>201</v>
      </c>
      <c r="B21" s="31">
        <v>20731.71</v>
      </c>
    </row>
    <row r="22" spans="1:2" ht="15.75">
      <c r="A22" s="18" t="s">
        <v>16</v>
      </c>
      <c r="B22" s="22">
        <f>SUM(B12:B21)</f>
        <v>595088.37</v>
      </c>
    </row>
    <row r="23" spans="1:2" ht="14.25">
      <c r="A23" s="19"/>
      <c r="B23" s="14"/>
    </row>
  </sheetData>
  <sheetProtection/>
  <mergeCells count="6">
    <mergeCell ref="A5:B5"/>
    <mergeCell ref="A6:B6"/>
    <mergeCell ref="A7:B7"/>
    <mergeCell ref="A12:A13"/>
    <mergeCell ref="B12:B13"/>
    <mergeCell ref="A8:B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3.7109375" style="0" customWidth="1"/>
    <col min="2" max="2" width="46.140625" style="0" customWidth="1"/>
    <col min="3" max="3" width="9.28125" style="0" customWidth="1"/>
    <col min="4" max="4" width="32.140625" style="0" customWidth="1"/>
  </cols>
  <sheetData>
    <row r="1" spans="1:4" ht="12.75">
      <c r="A1" s="27" t="s">
        <v>49</v>
      </c>
      <c r="D1" s="3" t="s">
        <v>33</v>
      </c>
    </row>
    <row r="4" spans="1:4" ht="15.75">
      <c r="A4" s="85" t="s">
        <v>34</v>
      </c>
      <c r="B4" s="85"/>
      <c r="C4" s="85"/>
      <c r="D4" s="85"/>
    </row>
    <row r="5" spans="1:4" ht="15.75">
      <c r="A5" s="82" t="s">
        <v>242</v>
      </c>
      <c r="B5" s="82"/>
      <c r="C5" s="82"/>
      <c r="D5" s="82"/>
    </row>
    <row r="6" spans="1:4" ht="15.75">
      <c r="A6" s="83" t="s">
        <v>55</v>
      </c>
      <c r="B6" s="83"/>
      <c r="C6" s="83"/>
      <c r="D6" s="83"/>
    </row>
    <row r="7" spans="1:4" ht="15.75">
      <c r="A7" s="83" t="s">
        <v>243</v>
      </c>
      <c r="B7" s="83"/>
      <c r="C7" s="83"/>
      <c r="D7" s="83"/>
    </row>
    <row r="9" ht="12.75">
      <c r="A9" t="s">
        <v>35</v>
      </c>
    </row>
    <row r="10" ht="12.75">
      <c r="A10" s="27" t="s">
        <v>333</v>
      </c>
    </row>
    <row r="11" ht="12.75">
      <c r="A11" t="s">
        <v>49</v>
      </c>
    </row>
    <row r="12" spans="1:4" ht="38.25">
      <c r="A12" s="17" t="s">
        <v>30</v>
      </c>
      <c r="B12" s="30" t="s">
        <v>31</v>
      </c>
      <c r="C12" s="30" t="s">
        <v>32</v>
      </c>
      <c r="D12" s="30" t="s">
        <v>334</v>
      </c>
    </row>
    <row r="13" spans="1:4" s="27" customFormat="1" ht="15.75">
      <c r="A13" s="1" t="s">
        <v>2</v>
      </c>
      <c r="B13" s="43" t="s">
        <v>303</v>
      </c>
      <c r="C13" s="41">
        <v>2020</v>
      </c>
      <c r="D13" s="42">
        <v>479</v>
      </c>
    </row>
    <row r="14" spans="1:4" s="27" customFormat="1" ht="31.5">
      <c r="A14" s="1" t="s">
        <v>3</v>
      </c>
      <c r="B14" s="43" t="s">
        <v>304</v>
      </c>
      <c r="C14" s="41">
        <v>2020</v>
      </c>
      <c r="D14" s="42">
        <v>869</v>
      </c>
    </row>
    <row r="15" spans="1:4" s="27" customFormat="1" ht="31.5">
      <c r="A15" s="1" t="s">
        <v>4</v>
      </c>
      <c r="B15" s="43" t="s">
        <v>305</v>
      </c>
      <c r="C15" s="41">
        <v>2019</v>
      </c>
      <c r="D15" s="42">
        <v>2749</v>
      </c>
    </row>
    <row r="16" spans="1:4" s="27" customFormat="1" ht="15.75">
      <c r="A16" s="1" t="s">
        <v>5</v>
      </c>
      <c r="B16" s="43" t="s">
        <v>306</v>
      </c>
      <c r="C16" s="41">
        <v>2019</v>
      </c>
      <c r="D16" s="42">
        <v>2649</v>
      </c>
    </row>
    <row r="17" spans="1:4" s="27" customFormat="1" ht="15.75">
      <c r="A17" s="1" t="s">
        <v>6</v>
      </c>
      <c r="B17" s="43" t="s">
        <v>386</v>
      </c>
      <c r="C17" s="41">
        <v>2019</v>
      </c>
      <c r="D17" s="42">
        <v>2729</v>
      </c>
    </row>
    <row r="18" spans="1:4" s="27" customFormat="1" ht="15.75">
      <c r="A18" s="1" t="s">
        <v>7</v>
      </c>
      <c r="B18" s="43" t="s">
        <v>314</v>
      </c>
      <c r="C18" s="41">
        <v>2020</v>
      </c>
      <c r="D18" s="42">
        <v>589</v>
      </c>
    </row>
    <row r="19" spans="1:4" s="27" customFormat="1" ht="31.5">
      <c r="A19" s="1" t="s">
        <v>8</v>
      </c>
      <c r="B19" s="78" t="s">
        <v>387</v>
      </c>
      <c r="C19" s="41">
        <v>2021</v>
      </c>
      <c r="D19" s="42">
        <v>2749</v>
      </c>
    </row>
    <row r="20" spans="1:4" s="27" customFormat="1" ht="15.75">
      <c r="A20" s="1" t="s">
        <v>9</v>
      </c>
      <c r="B20" s="79" t="s">
        <v>388</v>
      </c>
      <c r="C20" s="41">
        <v>2021</v>
      </c>
      <c r="D20" s="42">
        <v>60706.65</v>
      </c>
    </row>
    <row r="21" spans="3:4" ht="15.75">
      <c r="C21" s="3" t="s">
        <v>16</v>
      </c>
      <c r="D21" s="23">
        <f>SUM(D13:D20)</f>
        <v>73519.65</v>
      </c>
    </row>
  </sheetData>
  <sheetProtection/>
  <mergeCells count="4">
    <mergeCell ref="A7:D7"/>
    <mergeCell ref="A4:D4"/>
    <mergeCell ref="A5:D5"/>
    <mergeCell ref="A6:D6"/>
  </mergeCells>
  <printOptions horizontalCentered="1" verticalCentered="1"/>
  <pageMargins left="0.4330708661417323" right="0.4724409448818898" top="0.15748031496062992" bottom="0.1968503937007874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4.00390625" style="0" customWidth="1"/>
    <col min="2" max="2" width="45.8515625" style="0" customWidth="1"/>
    <col min="3" max="3" width="9.421875" style="0" bestFit="1" customWidth="1"/>
    <col min="4" max="4" width="24.140625" style="0" customWidth="1"/>
  </cols>
  <sheetData>
    <row r="1" spans="1:4" ht="12.75">
      <c r="A1" s="27" t="s">
        <v>49</v>
      </c>
      <c r="D1" s="3" t="s">
        <v>27</v>
      </c>
    </row>
    <row r="3" spans="1:4" ht="15.75">
      <c r="A3" s="85" t="s">
        <v>28</v>
      </c>
      <c r="B3" s="85"/>
      <c r="C3" s="85"/>
      <c r="D3" s="85"/>
    </row>
    <row r="4" spans="1:4" ht="15.75">
      <c r="A4" s="82" t="s">
        <v>242</v>
      </c>
      <c r="B4" s="82"/>
      <c r="C4" s="82"/>
      <c r="D4" s="82"/>
    </row>
    <row r="5" spans="1:4" ht="15.75">
      <c r="A5" s="83" t="s">
        <v>55</v>
      </c>
      <c r="B5" s="83"/>
      <c r="C5" s="83"/>
      <c r="D5" s="83"/>
    </row>
    <row r="6" spans="1:4" ht="15.75">
      <c r="A6" s="83" t="s">
        <v>243</v>
      </c>
      <c r="B6" s="83"/>
      <c r="C6" s="83"/>
      <c r="D6" s="83"/>
    </row>
    <row r="8" ht="12.75">
      <c r="A8" t="s">
        <v>29</v>
      </c>
    </row>
    <row r="9" ht="12.75">
      <c r="A9" s="27" t="s">
        <v>335</v>
      </c>
    </row>
    <row r="10" spans="1:4" ht="25.5">
      <c r="A10" s="17" t="s">
        <v>30</v>
      </c>
      <c r="B10" s="17" t="s">
        <v>31</v>
      </c>
      <c r="C10" s="17" t="s">
        <v>32</v>
      </c>
      <c r="D10" s="17" t="s">
        <v>334</v>
      </c>
    </row>
    <row r="11" spans="1:4" s="27" customFormat="1" ht="31.5">
      <c r="A11" s="9" t="s">
        <v>2</v>
      </c>
      <c r="B11" s="47" t="s">
        <v>283</v>
      </c>
      <c r="C11" s="48">
        <v>2018</v>
      </c>
      <c r="D11" s="49">
        <v>5324</v>
      </c>
    </row>
    <row r="12" spans="1:4" s="27" customFormat="1" ht="47.25">
      <c r="A12" s="9" t="s">
        <v>3</v>
      </c>
      <c r="B12" s="50" t="s">
        <v>284</v>
      </c>
      <c r="C12" s="51">
        <v>2018</v>
      </c>
      <c r="D12" s="42">
        <v>2729</v>
      </c>
    </row>
    <row r="13" spans="1:4" s="27" customFormat="1" ht="15.75">
      <c r="A13" s="9" t="s">
        <v>4</v>
      </c>
      <c r="B13" s="50" t="s">
        <v>285</v>
      </c>
      <c r="C13" s="51">
        <v>2018</v>
      </c>
      <c r="D13" s="42">
        <v>1566</v>
      </c>
    </row>
    <row r="14" spans="1:4" s="27" customFormat="1" ht="15.75">
      <c r="A14" s="9" t="s">
        <v>5</v>
      </c>
      <c r="B14" s="50" t="s">
        <v>286</v>
      </c>
      <c r="C14" s="51">
        <v>2018</v>
      </c>
      <c r="D14" s="42">
        <v>1194.01</v>
      </c>
    </row>
    <row r="15" spans="1:4" s="27" customFormat="1" ht="15.75">
      <c r="A15" s="9" t="s">
        <v>6</v>
      </c>
      <c r="B15" s="50" t="s">
        <v>287</v>
      </c>
      <c r="C15" s="51">
        <v>2018</v>
      </c>
      <c r="D15" s="42">
        <v>1342</v>
      </c>
    </row>
    <row r="16" spans="1:4" s="27" customFormat="1" ht="15.75">
      <c r="A16" s="9" t="s">
        <v>7</v>
      </c>
      <c r="B16" s="50" t="s">
        <v>288</v>
      </c>
      <c r="C16" s="51">
        <v>2018</v>
      </c>
      <c r="D16" s="42">
        <v>977</v>
      </c>
    </row>
    <row r="17" spans="1:4" s="27" customFormat="1" ht="31.5">
      <c r="A17" s="9" t="s">
        <v>8</v>
      </c>
      <c r="B17" s="50" t="s">
        <v>289</v>
      </c>
      <c r="C17" s="51">
        <v>2019</v>
      </c>
      <c r="D17" s="42">
        <v>2449</v>
      </c>
    </row>
    <row r="18" spans="1:4" s="27" customFormat="1" ht="15.75">
      <c r="A18" s="9" t="s">
        <v>9</v>
      </c>
      <c r="B18" s="52" t="s">
        <v>307</v>
      </c>
      <c r="C18" s="53">
        <v>2020</v>
      </c>
      <c r="D18" s="42">
        <v>2749</v>
      </c>
    </row>
    <row r="19" spans="1:4" s="27" customFormat="1" ht="31.5">
      <c r="A19" s="9" t="s">
        <v>10</v>
      </c>
      <c r="B19" s="43" t="s">
        <v>308</v>
      </c>
      <c r="C19" s="53">
        <v>2020</v>
      </c>
      <c r="D19" s="42">
        <v>2749</v>
      </c>
    </row>
    <row r="20" spans="1:4" s="27" customFormat="1" ht="47.25">
      <c r="A20" s="9" t="s">
        <v>11</v>
      </c>
      <c r="B20" s="43" t="s">
        <v>315</v>
      </c>
      <c r="C20" s="53">
        <v>2020</v>
      </c>
      <c r="D20" s="42">
        <v>1208</v>
      </c>
    </row>
    <row r="21" spans="1:4" s="27" customFormat="1" ht="47.25">
      <c r="A21" s="9" t="s">
        <v>12</v>
      </c>
      <c r="B21" s="43" t="s">
        <v>316</v>
      </c>
      <c r="C21" s="53">
        <v>2020</v>
      </c>
      <c r="D21" s="42">
        <v>3308</v>
      </c>
    </row>
    <row r="22" spans="1:4" s="27" customFormat="1" ht="15.75">
      <c r="A22" s="9" t="s">
        <v>36</v>
      </c>
      <c r="B22" s="50" t="s">
        <v>389</v>
      </c>
      <c r="C22" s="1">
        <v>2021</v>
      </c>
      <c r="D22" s="42">
        <v>489</v>
      </c>
    </row>
    <row r="23" spans="1:4" s="27" customFormat="1" ht="31.5">
      <c r="A23" s="9" t="s">
        <v>37</v>
      </c>
      <c r="B23" s="50" t="s">
        <v>390</v>
      </c>
      <c r="C23" s="1">
        <v>2021</v>
      </c>
      <c r="D23" s="42">
        <v>589</v>
      </c>
    </row>
    <row r="24" spans="1:4" s="27" customFormat="1" ht="31.5">
      <c r="A24" s="9" t="s">
        <v>38</v>
      </c>
      <c r="B24" s="80" t="s">
        <v>391</v>
      </c>
      <c r="C24" s="1">
        <v>2021</v>
      </c>
      <c r="D24" s="42">
        <v>465</v>
      </c>
    </row>
    <row r="25" spans="3:4" ht="15.75">
      <c r="C25" s="20" t="s">
        <v>16</v>
      </c>
      <c r="D25" s="37">
        <f>SUM(D11:D24)</f>
        <v>27138.010000000002</v>
      </c>
    </row>
  </sheetData>
  <sheetProtection/>
  <mergeCells count="4">
    <mergeCell ref="A6:D6"/>
    <mergeCell ref="A3:D3"/>
    <mergeCell ref="A4:D4"/>
    <mergeCell ref="A5:D5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0"/>
  <sheetViews>
    <sheetView tabSelected="1" zoomScalePageLayoutView="0" workbookViewId="0" topLeftCell="A31">
      <selection activeCell="S31" sqref="S31"/>
    </sheetView>
  </sheetViews>
  <sheetFormatPr defaultColWidth="9.140625" defaultRowHeight="12.75"/>
  <cols>
    <col min="1" max="1" width="3.7109375" style="0" customWidth="1"/>
    <col min="2" max="2" width="9.00390625" style="0" bestFit="1" customWidth="1"/>
    <col min="3" max="3" width="9.421875" style="0" customWidth="1"/>
    <col min="4" max="4" width="12.140625" style="0" customWidth="1"/>
    <col min="5" max="5" width="10.7109375" style="0" customWidth="1"/>
    <col min="6" max="6" width="5.140625" style="0" customWidth="1"/>
    <col min="7" max="7" width="7.421875" style="0" bestFit="1" customWidth="1"/>
    <col min="8" max="8" width="17.140625" style="0" customWidth="1"/>
    <col min="9" max="9" width="5.421875" style="0" customWidth="1"/>
    <col min="10" max="10" width="5.57421875" style="0" customWidth="1"/>
    <col min="11" max="11" width="6.421875" style="0" customWidth="1"/>
    <col min="12" max="12" width="5.28125" style="0" bestFit="1" customWidth="1"/>
    <col min="13" max="13" width="9.00390625" style="0" customWidth="1"/>
    <col min="14" max="14" width="10.28125" style="0" bestFit="1" customWidth="1"/>
    <col min="15" max="16" width="10.00390625" style="0" customWidth="1"/>
    <col min="17" max="17" width="9.7109375" style="0" customWidth="1"/>
  </cols>
  <sheetData>
    <row r="1" ht="15.75">
      <c r="Q1" s="21" t="s">
        <v>230</v>
      </c>
    </row>
    <row r="2" spans="1:17" s="10" customFormat="1" ht="15.75">
      <c r="A2" s="83" t="s">
        <v>17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17" s="10" customFormat="1" ht="15.75">
      <c r="A3" s="82" t="s">
        <v>242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s="10" customFormat="1" ht="15.75">
      <c r="A4" s="83" t="s">
        <v>55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</row>
    <row r="5" spans="1:17" s="10" customFormat="1" ht="15.75">
      <c r="A5" s="82" t="s">
        <v>243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17" ht="22.5" customHeight="1">
      <c r="A6" s="90" t="s">
        <v>0</v>
      </c>
      <c r="B6" s="90" t="s">
        <v>18</v>
      </c>
      <c r="C6" s="90" t="s">
        <v>1</v>
      </c>
      <c r="D6" s="90" t="s">
        <v>19</v>
      </c>
      <c r="E6" s="90" t="s">
        <v>20</v>
      </c>
      <c r="F6" s="90" t="s">
        <v>32</v>
      </c>
      <c r="G6" s="90" t="s">
        <v>52</v>
      </c>
      <c r="H6" s="90" t="s">
        <v>21</v>
      </c>
      <c r="I6" s="90" t="s">
        <v>124</v>
      </c>
      <c r="J6" s="90" t="s">
        <v>123</v>
      </c>
      <c r="K6" s="90" t="s">
        <v>23</v>
      </c>
      <c r="L6" s="90" t="s">
        <v>53</v>
      </c>
      <c r="M6" s="90" t="s">
        <v>22</v>
      </c>
      <c r="N6" s="92" t="s">
        <v>54</v>
      </c>
      <c r="O6" s="93"/>
      <c r="P6" s="94"/>
      <c r="Q6" s="90" t="s">
        <v>231</v>
      </c>
    </row>
    <row r="7" spans="1:17" ht="67.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28" t="s">
        <v>336</v>
      </c>
      <c r="O7" s="28" t="s">
        <v>337</v>
      </c>
      <c r="P7" s="28" t="s">
        <v>338</v>
      </c>
      <c r="Q7" s="91"/>
    </row>
    <row r="8" spans="1:17" s="27" customFormat="1" ht="22.5">
      <c r="A8" s="28" t="s">
        <v>2</v>
      </c>
      <c r="B8" s="25" t="s">
        <v>177</v>
      </c>
      <c r="C8" s="25" t="s">
        <v>240</v>
      </c>
      <c r="D8" s="25">
        <v>521</v>
      </c>
      <c r="E8" s="33" t="s">
        <v>56</v>
      </c>
      <c r="F8" s="33">
        <v>2005</v>
      </c>
      <c r="G8" s="33">
        <v>4000</v>
      </c>
      <c r="H8" s="25" t="s">
        <v>178</v>
      </c>
      <c r="I8" s="33"/>
      <c r="J8" s="33"/>
      <c r="K8" s="36"/>
      <c r="L8" s="36"/>
      <c r="M8" s="25" t="s">
        <v>177</v>
      </c>
      <c r="N8" s="44"/>
      <c r="O8" s="44"/>
      <c r="P8" s="44"/>
      <c r="Q8" s="33" t="s">
        <v>416</v>
      </c>
    </row>
    <row r="9" spans="1:17" s="27" customFormat="1" ht="33.75">
      <c r="A9" s="28" t="s">
        <v>3</v>
      </c>
      <c r="B9" s="25" t="s">
        <v>57</v>
      </c>
      <c r="C9" s="25" t="s">
        <v>58</v>
      </c>
      <c r="D9" s="25" t="s">
        <v>171</v>
      </c>
      <c r="E9" s="25" t="s">
        <v>168</v>
      </c>
      <c r="F9" s="25">
        <v>2007</v>
      </c>
      <c r="G9" s="25" t="s">
        <v>48</v>
      </c>
      <c r="H9" s="25" t="s">
        <v>172</v>
      </c>
      <c r="I9" s="25">
        <v>5000</v>
      </c>
      <c r="J9" s="25" t="s">
        <v>48</v>
      </c>
      <c r="K9" s="25"/>
      <c r="L9" s="25">
        <v>7105</v>
      </c>
      <c r="M9" s="25" t="s">
        <v>59</v>
      </c>
      <c r="N9" s="44"/>
      <c r="O9" s="44"/>
      <c r="P9" s="44"/>
      <c r="Q9" s="33" t="s">
        <v>416</v>
      </c>
    </row>
    <row r="10" spans="1:17" s="27" customFormat="1" ht="22.5">
      <c r="A10" s="28" t="s">
        <v>4</v>
      </c>
      <c r="B10" s="33" t="s">
        <v>61</v>
      </c>
      <c r="C10" s="25" t="s">
        <v>62</v>
      </c>
      <c r="D10" s="34" t="s">
        <v>63</v>
      </c>
      <c r="E10" s="25" t="s">
        <v>64</v>
      </c>
      <c r="F10" s="25">
        <v>2012</v>
      </c>
      <c r="G10" s="25">
        <v>4038</v>
      </c>
      <c r="H10" s="34" t="s">
        <v>65</v>
      </c>
      <c r="I10" s="25" t="s">
        <v>48</v>
      </c>
      <c r="J10" s="25">
        <v>2</v>
      </c>
      <c r="K10" s="25">
        <v>8325</v>
      </c>
      <c r="L10" s="26">
        <v>6100</v>
      </c>
      <c r="M10" s="25" t="s">
        <v>66</v>
      </c>
      <c r="N10" s="44">
        <v>75000</v>
      </c>
      <c r="O10" s="44"/>
      <c r="P10" s="44"/>
      <c r="Q10" s="33" t="s">
        <v>416</v>
      </c>
    </row>
    <row r="11" spans="1:18" s="27" customFormat="1" ht="33.75">
      <c r="A11" s="28" t="s">
        <v>5</v>
      </c>
      <c r="B11" s="33" t="s">
        <v>67</v>
      </c>
      <c r="C11" s="25" t="s">
        <v>68</v>
      </c>
      <c r="D11" s="34" t="s">
        <v>266</v>
      </c>
      <c r="E11" s="25" t="s">
        <v>160</v>
      </c>
      <c r="F11" s="25">
        <v>2010</v>
      </c>
      <c r="G11" s="25">
        <v>6692</v>
      </c>
      <c r="H11" s="34" t="s">
        <v>69</v>
      </c>
      <c r="I11" s="25">
        <v>7850</v>
      </c>
      <c r="J11" s="25">
        <v>3</v>
      </c>
      <c r="K11" s="26"/>
      <c r="L11" s="26">
        <v>18000</v>
      </c>
      <c r="M11" s="25" t="s">
        <v>70</v>
      </c>
      <c r="N11" s="44" t="s">
        <v>49</v>
      </c>
      <c r="O11" s="44"/>
      <c r="P11" s="44"/>
      <c r="Q11" s="33" t="s">
        <v>416</v>
      </c>
      <c r="R11" s="55"/>
    </row>
    <row r="12" spans="1:17" s="29" customFormat="1" ht="22.5">
      <c r="A12" s="28" t="s">
        <v>6</v>
      </c>
      <c r="B12" s="25" t="s">
        <v>251</v>
      </c>
      <c r="C12" s="25" t="s">
        <v>71</v>
      </c>
      <c r="D12" s="25" t="s">
        <v>152</v>
      </c>
      <c r="E12" s="25" t="s">
        <v>153</v>
      </c>
      <c r="F12" s="25">
        <v>2004</v>
      </c>
      <c r="G12" s="25">
        <v>1998</v>
      </c>
      <c r="H12" s="25" t="s">
        <v>72</v>
      </c>
      <c r="I12" s="25" t="s">
        <v>48</v>
      </c>
      <c r="J12" s="25">
        <v>9</v>
      </c>
      <c r="K12" s="25"/>
      <c r="L12" s="25">
        <v>2800</v>
      </c>
      <c r="M12" s="25" t="s">
        <v>154</v>
      </c>
      <c r="N12" s="44"/>
      <c r="O12" s="44"/>
      <c r="P12" s="44"/>
      <c r="Q12" s="33" t="s">
        <v>416</v>
      </c>
    </row>
    <row r="13" spans="1:17" s="29" customFormat="1" ht="22.5">
      <c r="A13" s="28" t="s">
        <v>7</v>
      </c>
      <c r="B13" s="26" t="s">
        <v>177</v>
      </c>
      <c r="C13" s="26" t="s">
        <v>73</v>
      </c>
      <c r="D13" s="25" t="s">
        <v>74</v>
      </c>
      <c r="E13" s="25" t="s">
        <v>75</v>
      </c>
      <c r="F13" s="25">
        <v>2008</v>
      </c>
      <c r="G13" s="25">
        <v>4400</v>
      </c>
      <c r="H13" s="25" t="s">
        <v>179</v>
      </c>
      <c r="I13" s="25"/>
      <c r="J13" s="25"/>
      <c r="K13" s="25"/>
      <c r="L13" s="26"/>
      <c r="M13" s="25" t="s">
        <v>177</v>
      </c>
      <c r="N13" s="45"/>
      <c r="O13" s="45"/>
      <c r="P13" s="45"/>
      <c r="Q13" s="33" t="s">
        <v>416</v>
      </c>
    </row>
    <row r="14" spans="1:17" s="29" customFormat="1" ht="33.75">
      <c r="A14" s="28" t="s">
        <v>8</v>
      </c>
      <c r="B14" s="25" t="s">
        <v>76</v>
      </c>
      <c r="C14" s="25" t="s">
        <v>77</v>
      </c>
      <c r="D14" s="25" t="s">
        <v>161</v>
      </c>
      <c r="E14" s="25" t="s">
        <v>160</v>
      </c>
      <c r="F14" s="25">
        <v>1997</v>
      </c>
      <c r="G14" s="25">
        <v>9000</v>
      </c>
      <c r="H14" s="25" t="s">
        <v>79</v>
      </c>
      <c r="I14" s="34" t="s">
        <v>162</v>
      </c>
      <c r="J14" s="34" t="s">
        <v>163</v>
      </c>
      <c r="K14" s="25"/>
      <c r="L14" s="25">
        <v>18000</v>
      </c>
      <c r="M14" s="25" t="s">
        <v>164</v>
      </c>
      <c r="N14" s="44"/>
      <c r="O14" s="44"/>
      <c r="P14" s="44"/>
      <c r="Q14" s="33" t="s">
        <v>416</v>
      </c>
    </row>
    <row r="15" spans="1:17" s="27" customFormat="1" ht="22.5">
      <c r="A15" s="28" t="s">
        <v>9</v>
      </c>
      <c r="B15" s="25" t="s">
        <v>80</v>
      </c>
      <c r="C15" s="25" t="s">
        <v>267</v>
      </c>
      <c r="D15" s="25" t="s">
        <v>268</v>
      </c>
      <c r="E15" s="25" t="s">
        <v>150</v>
      </c>
      <c r="F15" s="25">
        <v>2004</v>
      </c>
      <c r="G15" s="26">
        <v>1998</v>
      </c>
      <c r="H15" s="25" t="s">
        <v>81</v>
      </c>
      <c r="I15" s="25">
        <v>1060</v>
      </c>
      <c r="J15" s="25">
        <v>6</v>
      </c>
      <c r="K15" s="25"/>
      <c r="L15" s="26">
        <v>3000</v>
      </c>
      <c r="M15" s="25" t="s">
        <v>151</v>
      </c>
      <c r="N15" s="44"/>
      <c r="O15" s="44"/>
      <c r="P15" s="44"/>
      <c r="Q15" s="33" t="s">
        <v>416</v>
      </c>
    </row>
    <row r="16" spans="1:17" s="27" customFormat="1" ht="22.5">
      <c r="A16" s="28" t="s">
        <v>10</v>
      </c>
      <c r="B16" s="33" t="s">
        <v>250</v>
      </c>
      <c r="C16" s="33" t="s">
        <v>60</v>
      </c>
      <c r="D16" s="25" t="s">
        <v>173</v>
      </c>
      <c r="E16" s="25" t="s">
        <v>64</v>
      </c>
      <c r="F16" s="25">
        <v>1988</v>
      </c>
      <c r="G16" s="25">
        <v>2502</v>
      </c>
      <c r="H16" s="25">
        <v>630858</v>
      </c>
      <c r="I16" s="34" t="s">
        <v>48</v>
      </c>
      <c r="J16" s="34" t="s">
        <v>174</v>
      </c>
      <c r="K16" s="25"/>
      <c r="L16" s="25">
        <v>2886</v>
      </c>
      <c r="M16" s="26" t="s">
        <v>175</v>
      </c>
      <c r="N16" s="44"/>
      <c r="O16" s="44"/>
      <c r="P16" s="44"/>
      <c r="Q16" s="33" t="s">
        <v>416</v>
      </c>
    </row>
    <row r="17" spans="1:17" s="29" customFormat="1" ht="33.75">
      <c r="A17" s="28" t="s">
        <v>11</v>
      </c>
      <c r="B17" s="33" t="s">
        <v>82</v>
      </c>
      <c r="C17" s="33" t="s">
        <v>145</v>
      </c>
      <c r="D17" s="25" t="s">
        <v>146</v>
      </c>
      <c r="E17" s="33" t="s">
        <v>78</v>
      </c>
      <c r="F17" s="33">
        <v>1983</v>
      </c>
      <c r="G17" s="33">
        <v>9506</v>
      </c>
      <c r="H17" s="34" t="s">
        <v>147</v>
      </c>
      <c r="I17" s="25">
        <v>4710</v>
      </c>
      <c r="J17" s="25">
        <v>6</v>
      </c>
      <c r="K17" s="25"/>
      <c r="L17" s="25">
        <v>12000</v>
      </c>
      <c r="M17" s="25" t="s">
        <v>148</v>
      </c>
      <c r="N17" s="44"/>
      <c r="O17" s="44"/>
      <c r="P17" s="44"/>
      <c r="Q17" s="33" t="s">
        <v>416</v>
      </c>
    </row>
    <row r="18" spans="1:17" s="29" customFormat="1" ht="22.5">
      <c r="A18" s="28" t="s">
        <v>12</v>
      </c>
      <c r="B18" s="33" t="s">
        <v>83</v>
      </c>
      <c r="C18" s="33" t="s">
        <v>71</v>
      </c>
      <c r="D18" s="33" t="s">
        <v>131</v>
      </c>
      <c r="E18" s="33" t="s">
        <v>78</v>
      </c>
      <c r="F18" s="33">
        <v>2003</v>
      </c>
      <c r="G18" s="33">
        <v>2402</v>
      </c>
      <c r="H18" s="33" t="s">
        <v>132</v>
      </c>
      <c r="I18" s="25">
        <v>1270</v>
      </c>
      <c r="J18" s="25" t="s">
        <v>48</v>
      </c>
      <c r="K18" s="25"/>
      <c r="L18" s="25">
        <v>3490</v>
      </c>
      <c r="M18" s="25" t="s">
        <v>84</v>
      </c>
      <c r="N18" s="44"/>
      <c r="O18" s="44"/>
      <c r="P18" s="44"/>
      <c r="Q18" s="33" t="s">
        <v>416</v>
      </c>
    </row>
    <row r="19" spans="1:17" s="27" customFormat="1" ht="33.75">
      <c r="A19" s="28" t="s">
        <v>36</v>
      </c>
      <c r="B19" s="33" t="s">
        <v>155</v>
      </c>
      <c r="C19" s="33" t="s">
        <v>85</v>
      </c>
      <c r="D19" s="25" t="s">
        <v>156</v>
      </c>
      <c r="E19" s="33" t="s">
        <v>78</v>
      </c>
      <c r="F19" s="33">
        <v>1988</v>
      </c>
      <c r="G19" s="25">
        <v>6842</v>
      </c>
      <c r="H19" s="34" t="s">
        <v>157</v>
      </c>
      <c r="I19" s="25">
        <v>3850</v>
      </c>
      <c r="J19" s="25">
        <v>6</v>
      </c>
      <c r="K19" s="25"/>
      <c r="L19" s="25">
        <v>12350</v>
      </c>
      <c r="M19" s="25" t="s">
        <v>86</v>
      </c>
      <c r="N19" s="44"/>
      <c r="O19" s="44"/>
      <c r="P19" s="44"/>
      <c r="Q19" s="33" t="s">
        <v>416</v>
      </c>
    </row>
    <row r="20" spans="1:17" s="27" customFormat="1" ht="33.75">
      <c r="A20" s="28" t="s">
        <v>37</v>
      </c>
      <c r="B20" s="33" t="s">
        <v>88</v>
      </c>
      <c r="C20" s="33" t="s">
        <v>89</v>
      </c>
      <c r="D20" s="33" t="s">
        <v>90</v>
      </c>
      <c r="E20" s="33" t="s">
        <v>78</v>
      </c>
      <c r="F20" s="33">
        <v>1992</v>
      </c>
      <c r="G20" s="25">
        <v>5480</v>
      </c>
      <c r="H20" s="33" t="s">
        <v>141</v>
      </c>
      <c r="I20" s="25">
        <v>8820</v>
      </c>
      <c r="J20" s="25">
        <v>7</v>
      </c>
      <c r="K20" s="25"/>
      <c r="L20" s="25">
        <v>14000</v>
      </c>
      <c r="M20" s="25" t="s">
        <v>142</v>
      </c>
      <c r="N20" s="44"/>
      <c r="O20" s="44"/>
      <c r="P20" s="44"/>
      <c r="Q20" s="33" t="s">
        <v>416</v>
      </c>
    </row>
    <row r="21" spans="1:17" s="27" customFormat="1" ht="33.75">
      <c r="A21" s="28" t="s">
        <v>38</v>
      </c>
      <c r="B21" s="33" t="s">
        <v>91</v>
      </c>
      <c r="C21" s="33" t="s">
        <v>92</v>
      </c>
      <c r="D21" s="33" t="s">
        <v>93</v>
      </c>
      <c r="E21" s="33" t="s">
        <v>78</v>
      </c>
      <c r="F21" s="33">
        <v>1998</v>
      </c>
      <c r="G21" s="33">
        <v>6871</v>
      </c>
      <c r="H21" s="33" t="s">
        <v>94</v>
      </c>
      <c r="I21" s="25" t="s">
        <v>48</v>
      </c>
      <c r="J21" s="25">
        <v>7</v>
      </c>
      <c r="K21" s="25"/>
      <c r="L21" s="25">
        <v>11990</v>
      </c>
      <c r="M21" s="25" t="s">
        <v>129</v>
      </c>
      <c r="N21" s="44"/>
      <c r="O21" s="44"/>
      <c r="P21" s="44"/>
      <c r="Q21" s="33" t="s">
        <v>416</v>
      </c>
    </row>
    <row r="22" spans="1:17" s="27" customFormat="1" ht="22.5">
      <c r="A22" s="28" t="s">
        <v>39</v>
      </c>
      <c r="B22" s="33" t="s">
        <v>95</v>
      </c>
      <c r="C22" s="33" t="s">
        <v>96</v>
      </c>
      <c r="D22" s="34" t="s">
        <v>97</v>
      </c>
      <c r="E22" s="33" t="s">
        <v>78</v>
      </c>
      <c r="F22" s="33">
        <v>1987</v>
      </c>
      <c r="G22" s="33">
        <v>6830</v>
      </c>
      <c r="H22" s="34" t="s">
        <v>126</v>
      </c>
      <c r="I22" s="25">
        <v>2500</v>
      </c>
      <c r="J22" s="25">
        <v>6</v>
      </c>
      <c r="K22" s="25"/>
      <c r="L22" s="25">
        <v>10390</v>
      </c>
      <c r="M22" s="25" t="s">
        <v>127</v>
      </c>
      <c r="N22" s="44"/>
      <c r="O22" s="44"/>
      <c r="P22" s="44"/>
      <c r="Q22" s="33" t="s">
        <v>416</v>
      </c>
    </row>
    <row r="23" spans="1:17" s="27" customFormat="1" ht="22.5">
      <c r="A23" s="28" t="s">
        <v>40</v>
      </c>
      <c r="B23" s="33" t="s">
        <v>98</v>
      </c>
      <c r="C23" s="33" t="s">
        <v>99</v>
      </c>
      <c r="D23" s="33" t="s">
        <v>100</v>
      </c>
      <c r="E23" s="33" t="s">
        <v>78</v>
      </c>
      <c r="F23" s="33">
        <v>1975</v>
      </c>
      <c r="G23" s="33">
        <v>4680</v>
      </c>
      <c r="H23" s="34" t="s">
        <v>180</v>
      </c>
      <c r="I23" s="25" t="s">
        <v>48</v>
      </c>
      <c r="J23" s="25">
        <v>6</v>
      </c>
      <c r="K23" s="25"/>
      <c r="L23" s="25" t="s">
        <v>48</v>
      </c>
      <c r="M23" s="25" t="s">
        <v>176</v>
      </c>
      <c r="N23" s="44"/>
      <c r="O23" s="44"/>
      <c r="P23" s="44"/>
      <c r="Q23" s="33" t="s">
        <v>416</v>
      </c>
    </row>
    <row r="24" spans="1:17" s="27" customFormat="1" ht="33.75">
      <c r="A24" s="28" t="s">
        <v>41</v>
      </c>
      <c r="B24" s="33" t="s">
        <v>101</v>
      </c>
      <c r="C24" s="33" t="s">
        <v>138</v>
      </c>
      <c r="D24" s="25">
        <v>266</v>
      </c>
      <c r="E24" s="33" t="s">
        <v>78</v>
      </c>
      <c r="F24" s="33">
        <v>1989</v>
      </c>
      <c r="G24" s="25">
        <v>6842</v>
      </c>
      <c r="H24" s="34" t="s">
        <v>139</v>
      </c>
      <c r="I24" s="25">
        <v>2700</v>
      </c>
      <c r="J24" s="25">
        <v>6</v>
      </c>
      <c r="K24" s="25"/>
      <c r="L24" s="25">
        <v>10850</v>
      </c>
      <c r="M24" s="25" t="s">
        <v>140</v>
      </c>
      <c r="N24" s="44"/>
      <c r="O24" s="44"/>
      <c r="P24" s="44"/>
      <c r="Q24" s="33" t="s">
        <v>416</v>
      </c>
    </row>
    <row r="25" spans="1:17" s="27" customFormat="1" ht="22.5">
      <c r="A25" s="28" t="s">
        <v>42</v>
      </c>
      <c r="B25" s="33" t="s">
        <v>102</v>
      </c>
      <c r="C25" s="33" t="s">
        <v>87</v>
      </c>
      <c r="D25" s="25" t="s">
        <v>103</v>
      </c>
      <c r="E25" s="33" t="s">
        <v>78</v>
      </c>
      <c r="F25" s="33">
        <v>1976</v>
      </c>
      <c r="G25" s="33">
        <v>2120</v>
      </c>
      <c r="H25" s="34" t="s">
        <v>143</v>
      </c>
      <c r="I25" s="25">
        <v>300</v>
      </c>
      <c r="J25" s="25">
        <v>6</v>
      </c>
      <c r="K25" s="25"/>
      <c r="L25" s="25">
        <v>2500</v>
      </c>
      <c r="M25" s="25" t="s">
        <v>144</v>
      </c>
      <c r="N25" s="44"/>
      <c r="O25" s="44"/>
      <c r="P25" s="44"/>
      <c r="Q25" s="33" t="s">
        <v>416</v>
      </c>
    </row>
    <row r="26" spans="1:17" s="27" customFormat="1" ht="22.5">
      <c r="A26" s="28" t="s">
        <v>43</v>
      </c>
      <c r="B26" s="33" t="s">
        <v>104</v>
      </c>
      <c r="C26" s="33" t="s">
        <v>99</v>
      </c>
      <c r="D26" s="25">
        <v>266</v>
      </c>
      <c r="E26" s="33" t="s">
        <v>78</v>
      </c>
      <c r="F26" s="33">
        <v>1989</v>
      </c>
      <c r="G26" s="33">
        <v>6842</v>
      </c>
      <c r="H26" s="35" t="s">
        <v>158</v>
      </c>
      <c r="I26" s="25" t="s">
        <v>48</v>
      </c>
      <c r="J26" s="25">
        <v>6</v>
      </c>
      <c r="K26" s="25"/>
      <c r="L26" s="25">
        <v>12350</v>
      </c>
      <c r="M26" s="25" t="s">
        <v>159</v>
      </c>
      <c r="N26" s="44"/>
      <c r="O26" s="44"/>
      <c r="P26" s="44"/>
      <c r="Q26" s="33" t="s">
        <v>416</v>
      </c>
    </row>
    <row r="27" spans="1:17" s="27" customFormat="1" ht="22.5">
      <c r="A27" s="28" t="s">
        <v>44</v>
      </c>
      <c r="B27" s="33" t="s">
        <v>105</v>
      </c>
      <c r="C27" s="33" t="s">
        <v>106</v>
      </c>
      <c r="D27" s="33" t="s">
        <v>107</v>
      </c>
      <c r="E27" s="33" t="s">
        <v>78</v>
      </c>
      <c r="F27" s="33">
        <v>2005</v>
      </c>
      <c r="G27" s="33">
        <v>2417</v>
      </c>
      <c r="H27" s="35" t="s">
        <v>108</v>
      </c>
      <c r="I27" s="25">
        <v>845</v>
      </c>
      <c r="J27" s="25">
        <v>5</v>
      </c>
      <c r="K27" s="25"/>
      <c r="L27" s="25">
        <v>3490</v>
      </c>
      <c r="M27" s="25" t="s">
        <v>128</v>
      </c>
      <c r="N27" s="44"/>
      <c r="O27" s="44"/>
      <c r="P27" s="44"/>
      <c r="Q27" s="33" t="s">
        <v>416</v>
      </c>
    </row>
    <row r="28" spans="1:17" s="27" customFormat="1" ht="22.5">
      <c r="A28" s="28" t="s">
        <v>45</v>
      </c>
      <c r="B28" s="33" t="s">
        <v>110</v>
      </c>
      <c r="C28" s="33" t="s">
        <v>111</v>
      </c>
      <c r="D28" s="33" t="s">
        <v>112</v>
      </c>
      <c r="E28" s="33" t="s">
        <v>78</v>
      </c>
      <c r="F28" s="33">
        <v>2010</v>
      </c>
      <c r="G28" s="33">
        <v>7146</v>
      </c>
      <c r="H28" s="35" t="s">
        <v>113</v>
      </c>
      <c r="I28" s="25">
        <v>4850</v>
      </c>
      <c r="J28" s="25">
        <v>6</v>
      </c>
      <c r="K28" s="25">
        <v>13504</v>
      </c>
      <c r="L28" s="25">
        <v>14000</v>
      </c>
      <c r="M28" s="25" t="s">
        <v>130</v>
      </c>
      <c r="N28" s="44">
        <v>361000</v>
      </c>
      <c r="O28" s="44"/>
      <c r="P28" s="44"/>
      <c r="Q28" s="33" t="s">
        <v>416</v>
      </c>
    </row>
    <row r="29" spans="1:17" s="27" customFormat="1" ht="56.25">
      <c r="A29" s="28" t="s">
        <v>46</v>
      </c>
      <c r="B29" s="33" t="s">
        <v>114</v>
      </c>
      <c r="C29" s="33" t="s">
        <v>99</v>
      </c>
      <c r="D29" s="33" t="s">
        <v>115</v>
      </c>
      <c r="E29" s="33" t="s">
        <v>136</v>
      </c>
      <c r="F29" s="33">
        <v>1987</v>
      </c>
      <c r="G29" s="33">
        <v>6842</v>
      </c>
      <c r="H29" s="35" t="s">
        <v>137</v>
      </c>
      <c r="I29" s="25" t="s">
        <v>48</v>
      </c>
      <c r="J29" s="25">
        <v>2</v>
      </c>
      <c r="K29" s="25"/>
      <c r="L29" s="25">
        <v>11000</v>
      </c>
      <c r="M29" s="25"/>
      <c r="N29" s="44"/>
      <c r="O29" s="44"/>
      <c r="P29" s="44"/>
      <c r="Q29" s="33" t="s">
        <v>416</v>
      </c>
    </row>
    <row r="30" spans="1:17" s="27" customFormat="1" ht="22.5">
      <c r="A30" s="28" t="s">
        <v>47</v>
      </c>
      <c r="B30" s="33" t="s">
        <v>118</v>
      </c>
      <c r="C30" s="33" t="s">
        <v>96</v>
      </c>
      <c r="D30" s="34" t="s">
        <v>133</v>
      </c>
      <c r="E30" s="33" t="s">
        <v>78</v>
      </c>
      <c r="F30" s="33">
        <v>1995</v>
      </c>
      <c r="G30" s="33">
        <v>11100</v>
      </c>
      <c r="H30" s="35" t="s">
        <v>134</v>
      </c>
      <c r="I30" s="25">
        <v>5575</v>
      </c>
      <c r="J30" s="25">
        <v>6</v>
      </c>
      <c r="K30" s="25"/>
      <c r="L30" s="25">
        <v>16550</v>
      </c>
      <c r="M30" s="25" t="s">
        <v>135</v>
      </c>
      <c r="N30" s="44"/>
      <c r="O30" s="44"/>
      <c r="P30" s="44"/>
      <c r="Q30" s="33" t="s">
        <v>416</v>
      </c>
    </row>
    <row r="31" spans="1:17" s="27" customFormat="1" ht="22.5">
      <c r="A31" s="28" t="s">
        <v>109</v>
      </c>
      <c r="B31" s="33" t="s">
        <v>120</v>
      </c>
      <c r="C31" s="33" t="s">
        <v>68</v>
      </c>
      <c r="D31" s="33" t="s">
        <v>121</v>
      </c>
      <c r="E31" s="33" t="s">
        <v>78</v>
      </c>
      <c r="F31" s="33">
        <v>1992</v>
      </c>
      <c r="G31" s="33">
        <v>5880</v>
      </c>
      <c r="H31" s="35" t="s">
        <v>122</v>
      </c>
      <c r="I31" s="25">
        <v>2650</v>
      </c>
      <c r="J31" s="33">
        <v>6</v>
      </c>
      <c r="K31" s="25"/>
      <c r="L31" s="25">
        <v>7490</v>
      </c>
      <c r="M31" s="25" t="s">
        <v>125</v>
      </c>
      <c r="N31" s="44"/>
      <c r="O31" s="44"/>
      <c r="P31" s="44"/>
      <c r="Q31" s="33" t="s">
        <v>416</v>
      </c>
    </row>
    <row r="32" spans="1:17" s="27" customFormat="1" ht="33.75">
      <c r="A32" s="28" t="s">
        <v>116</v>
      </c>
      <c r="B32" s="33" t="s">
        <v>165</v>
      </c>
      <c r="C32" s="33" t="s">
        <v>166</v>
      </c>
      <c r="D32" s="33" t="s">
        <v>167</v>
      </c>
      <c r="E32" s="33" t="s">
        <v>168</v>
      </c>
      <c r="F32" s="33">
        <v>2013</v>
      </c>
      <c r="G32" s="33" t="s">
        <v>48</v>
      </c>
      <c r="H32" s="35" t="s">
        <v>169</v>
      </c>
      <c r="I32" s="25">
        <v>6000</v>
      </c>
      <c r="J32" s="33" t="s">
        <v>48</v>
      </c>
      <c r="K32" s="25"/>
      <c r="L32" s="25">
        <v>8000</v>
      </c>
      <c r="M32" s="25" t="s">
        <v>170</v>
      </c>
      <c r="N32" s="44"/>
      <c r="O32" s="44"/>
      <c r="P32" s="44"/>
      <c r="Q32" s="33" t="s">
        <v>416</v>
      </c>
    </row>
    <row r="33" spans="1:17" s="27" customFormat="1" ht="22.5">
      <c r="A33" s="28" t="s">
        <v>117</v>
      </c>
      <c r="B33" s="33" t="s">
        <v>244</v>
      </c>
      <c r="C33" s="33" t="s">
        <v>245</v>
      </c>
      <c r="D33" s="33" t="s">
        <v>246</v>
      </c>
      <c r="E33" s="33" t="s">
        <v>247</v>
      </c>
      <c r="F33" s="33">
        <v>2013</v>
      </c>
      <c r="G33" s="33">
        <v>1968</v>
      </c>
      <c r="H33" s="35" t="s">
        <v>248</v>
      </c>
      <c r="I33" s="25" t="s">
        <v>48</v>
      </c>
      <c r="J33" s="33">
        <v>20</v>
      </c>
      <c r="K33" s="25">
        <v>282646</v>
      </c>
      <c r="L33" s="25">
        <v>5000</v>
      </c>
      <c r="M33" s="25" t="s">
        <v>249</v>
      </c>
      <c r="N33" s="44">
        <v>105800</v>
      </c>
      <c r="O33" s="44"/>
      <c r="P33" s="44"/>
      <c r="Q33" s="33" t="s">
        <v>416</v>
      </c>
    </row>
    <row r="34" spans="1:17" s="27" customFormat="1" ht="22.5">
      <c r="A34" s="28" t="s">
        <v>119</v>
      </c>
      <c r="B34" s="39" t="s">
        <v>258</v>
      </c>
      <c r="C34" s="39" t="s">
        <v>71</v>
      </c>
      <c r="D34" s="39" t="s">
        <v>149</v>
      </c>
      <c r="E34" s="39" t="s">
        <v>153</v>
      </c>
      <c r="F34" s="39">
        <v>2002</v>
      </c>
      <c r="G34" s="39">
        <v>1998</v>
      </c>
      <c r="H34" s="40" t="s">
        <v>259</v>
      </c>
      <c r="I34" s="39">
        <v>900</v>
      </c>
      <c r="J34" s="39">
        <v>9</v>
      </c>
      <c r="K34" s="39"/>
      <c r="L34" s="39">
        <v>2880</v>
      </c>
      <c r="M34" s="39" t="s">
        <v>260</v>
      </c>
      <c r="N34" s="46"/>
      <c r="O34" s="46"/>
      <c r="P34" s="46"/>
      <c r="Q34" s="33" t="s">
        <v>416</v>
      </c>
    </row>
    <row r="35" spans="1:17" s="27" customFormat="1" ht="22.5">
      <c r="A35" s="28" t="s">
        <v>257</v>
      </c>
      <c r="B35" s="33" t="s">
        <v>261</v>
      </c>
      <c r="C35" s="33" t="s">
        <v>245</v>
      </c>
      <c r="D35" s="33" t="s">
        <v>262</v>
      </c>
      <c r="E35" s="33" t="s">
        <v>263</v>
      </c>
      <c r="F35" s="33">
        <v>1993</v>
      </c>
      <c r="G35" s="33">
        <v>1310</v>
      </c>
      <c r="H35" s="35" t="s">
        <v>264</v>
      </c>
      <c r="I35" s="25" t="s">
        <v>48</v>
      </c>
      <c r="J35" s="33">
        <v>5</v>
      </c>
      <c r="K35" s="25"/>
      <c r="L35" s="25">
        <v>1470</v>
      </c>
      <c r="M35" s="25" t="s">
        <v>265</v>
      </c>
      <c r="N35" s="46"/>
      <c r="O35" s="46"/>
      <c r="P35" s="46"/>
      <c r="Q35" s="33" t="s">
        <v>416</v>
      </c>
    </row>
    <row r="36" spans="1:17" s="27" customFormat="1" ht="33.75">
      <c r="A36" s="28" t="s">
        <v>270</v>
      </c>
      <c r="B36" s="33" t="s">
        <v>279</v>
      </c>
      <c r="C36" s="33" t="s">
        <v>245</v>
      </c>
      <c r="D36" s="33" t="s">
        <v>280</v>
      </c>
      <c r="E36" s="33" t="s">
        <v>150</v>
      </c>
      <c r="F36" s="33">
        <v>2005</v>
      </c>
      <c r="G36" s="33">
        <v>1896</v>
      </c>
      <c r="H36" s="35" t="s">
        <v>281</v>
      </c>
      <c r="I36" s="25">
        <v>1160</v>
      </c>
      <c r="J36" s="33">
        <v>6</v>
      </c>
      <c r="K36" s="25"/>
      <c r="L36" s="25">
        <v>3000</v>
      </c>
      <c r="M36" s="25" t="s">
        <v>282</v>
      </c>
      <c r="N36" s="25"/>
      <c r="O36" s="25"/>
      <c r="P36" s="25"/>
      <c r="Q36" s="33" t="s">
        <v>416</v>
      </c>
    </row>
    <row r="37" spans="1:17" s="27" customFormat="1" ht="22.5">
      <c r="A37" s="28" t="s">
        <v>271</v>
      </c>
      <c r="B37" s="33" t="s">
        <v>290</v>
      </c>
      <c r="C37" s="33" t="s">
        <v>291</v>
      </c>
      <c r="D37" s="33" t="s">
        <v>292</v>
      </c>
      <c r="E37" s="33" t="s">
        <v>293</v>
      </c>
      <c r="F37" s="33">
        <v>2003</v>
      </c>
      <c r="G37" s="33">
        <v>2800</v>
      </c>
      <c r="H37" s="35" t="s">
        <v>294</v>
      </c>
      <c r="I37" s="25">
        <v>1900</v>
      </c>
      <c r="J37" s="33">
        <v>7</v>
      </c>
      <c r="K37" s="25"/>
      <c r="L37" s="25">
        <v>6700</v>
      </c>
      <c r="M37" s="54">
        <v>37978</v>
      </c>
      <c r="N37" s="25"/>
      <c r="O37" s="25"/>
      <c r="P37" s="25"/>
      <c r="Q37" s="33" t="s">
        <v>416</v>
      </c>
    </row>
    <row r="38" spans="1:17" s="27" customFormat="1" ht="22.5">
      <c r="A38" s="28" t="s">
        <v>272</v>
      </c>
      <c r="B38" s="33" t="s">
        <v>177</v>
      </c>
      <c r="C38" s="33" t="s">
        <v>296</v>
      </c>
      <c r="D38" s="33" t="s">
        <v>297</v>
      </c>
      <c r="E38" s="33" t="s">
        <v>298</v>
      </c>
      <c r="F38" s="33">
        <v>2008</v>
      </c>
      <c r="G38" s="33"/>
      <c r="H38" s="35" t="s">
        <v>299</v>
      </c>
      <c r="I38" s="25"/>
      <c r="J38" s="33"/>
      <c r="K38" s="25"/>
      <c r="L38" s="25"/>
      <c r="M38" s="54"/>
      <c r="N38" s="25"/>
      <c r="O38" s="25"/>
      <c r="P38" s="25"/>
      <c r="Q38" s="33" t="s">
        <v>416</v>
      </c>
    </row>
    <row r="39" spans="1:17" s="27" customFormat="1" ht="22.5">
      <c r="A39" s="28" t="s">
        <v>300</v>
      </c>
      <c r="B39" s="33" t="s">
        <v>309</v>
      </c>
      <c r="C39" s="33" t="s">
        <v>310</v>
      </c>
      <c r="D39" s="33" t="s">
        <v>311</v>
      </c>
      <c r="E39" s="33" t="s">
        <v>312</v>
      </c>
      <c r="F39" s="33">
        <v>2020</v>
      </c>
      <c r="G39" s="33"/>
      <c r="H39" s="35" t="s">
        <v>313</v>
      </c>
      <c r="I39" s="25">
        <v>2720</v>
      </c>
      <c r="J39" s="33" t="s">
        <v>48</v>
      </c>
      <c r="K39" s="25"/>
      <c r="L39" s="25">
        <v>3500</v>
      </c>
      <c r="M39" s="54">
        <v>44118</v>
      </c>
      <c r="N39" s="25"/>
      <c r="O39" s="25"/>
      <c r="P39" s="25"/>
      <c r="Q39" s="33" t="s">
        <v>416</v>
      </c>
    </row>
    <row r="40" spans="1:17" s="27" customFormat="1" ht="56.25">
      <c r="A40" s="28" t="s">
        <v>317</v>
      </c>
      <c r="B40" s="33" t="s">
        <v>318</v>
      </c>
      <c r="C40" s="33" t="s">
        <v>245</v>
      </c>
      <c r="D40" s="33" t="s">
        <v>319</v>
      </c>
      <c r="E40" s="33" t="s">
        <v>320</v>
      </c>
      <c r="F40" s="33">
        <v>2020</v>
      </c>
      <c r="G40" s="33">
        <v>1968</v>
      </c>
      <c r="H40" s="35" t="s">
        <v>321</v>
      </c>
      <c r="I40" s="25" t="s">
        <v>48</v>
      </c>
      <c r="J40" s="33">
        <v>9</v>
      </c>
      <c r="K40" s="25">
        <v>30649</v>
      </c>
      <c r="L40" s="25">
        <v>3080</v>
      </c>
      <c r="M40" s="54">
        <v>44132</v>
      </c>
      <c r="N40" s="44">
        <v>131500</v>
      </c>
      <c r="O40" s="44"/>
      <c r="P40" s="44"/>
      <c r="Q40" s="33" t="s">
        <v>416</v>
      </c>
    </row>
    <row r="41" spans="1:20" s="27" customFormat="1" ht="22.5">
      <c r="A41" s="28" t="s">
        <v>322</v>
      </c>
      <c r="B41" s="33" t="s">
        <v>325</v>
      </c>
      <c r="C41" s="33" t="s">
        <v>92</v>
      </c>
      <c r="D41" s="33" t="s">
        <v>323</v>
      </c>
      <c r="E41" s="33" t="s">
        <v>150</v>
      </c>
      <c r="F41" s="33">
        <v>2007</v>
      </c>
      <c r="G41" s="33">
        <v>4580</v>
      </c>
      <c r="H41" s="35" t="s">
        <v>324</v>
      </c>
      <c r="I41" s="25">
        <v>7010</v>
      </c>
      <c r="J41" s="33">
        <v>3</v>
      </c>
      <c r="K41" s="25"/>
      <c r="L41" s="25">
        <v>12000</v>
      </c>
      <c r="M41" s="54">
        <v>39317</v>
      </c>
      <c r="N41" s="44"/>
      <c r="O41" s="44"/>
      <c r="P41" s="44"/>
      <c r="Q41" s="33" t="s">
        <v>417</v>
      </c>
      <c r="T41" s="27" t="s">
        <v>49</v>
      </c>
    </row>
    <row r="42" spans="1:17" s="27" customFormat="1" ht="33.75">
      <c r="A42" s="28" t="s">
        <v>326</v>
      </c>
      <c r="B42" s="33" t="s">
        <v>327</v>
      </c>
      <c r="C42" s="33" t="s">
        <v>111</v>
      </c>
      <c r="D42" s="33" t="s">
        <v>328</v>
      </c>
      <c r="E42" s="33" t="s">
        <v>329</v>
      </c>
      <c r="F42" s="33">
        <v>2015</v>
      </c>
      <c r="G42" s="33">
        <v>2299</v>
      </c>
      <c r="H42" s="35" t="s">
        <v>330</v>
      </c>
      <c r="I42" s="25">
        <v>1260</v>
      </c>
      <c r="J42" s="33">
        <v>7</v>
      </c>
      <c r="K42" s="25"/>
      <c r="L42" s="25">
        <v>3500</v>
      </c>
      <c r="M42" s="54" t="s">
        <v>331</v>
      </c>
      <c r="N42" s="44"/>
      <c r="O42" s="44"/>
      <c r="P42" s="44"/>
      <c r="Q42" s="33" t="s">
        <v>418</v>
      </c>
    </row>
    <row r="43" s="27" customFormat="1" ht="12.75">
      <c r="A43" s="27" t="s">
        <v>232</v>
      </c>
    </row>
    <row r="44" s="27" customFormat="1" ht="12.75">
      <c r="A44" s="27" t="s">
        <v>295</v>
      </c>
    </row>
    <row r="45" s="27" customFormat="1" ht="12.75">
      <c r="A45" s="27" t="s">
        <v>252</v>
      </c>
    </row>
    <row r="46" s="27" customFormat="1" ht="12.75">
      <c r="A46" s="27" t="s">
        <v>253</v>
      </c>
    </row>
    <row r="47" s="27" customFormat="1" ht="12.75">
      <c r="A47" s="27" t="s">
        <v>255</v>
      </c>
    </row>
    <row r="48" s="27" customFormat="1" ht="12.75">
      <c r="A48" s="27" t="s">
        <v>269</v>
      </c>
    </row>
    <row r="49" s="27" customFormat="1" ht="12.75">
      <c r="A49" s="27" t="s">
        <v>254</v>
      </c>
    </row>
    <row r="50" s="27" customFormat="1" ht="12.75">
      <c r="A50" s="27" t="s">
        <v>256</v>
      </c>
    </row>
    <row r="51" s="27" customFormat="1" ht="12.75"/>
    <row r="52" s="27" customFormat="1" ht="12.75"/>
    <row r="53" s="27" customFormat="1" ht="12.75"/>
  </sheetData>
  <sheetProtection/>
  <mergeCells count="19">
    <mergeCell ref="M6:M7"/>
    <mergeCell ref="Q6:Q7"/>
    <mergeCell ref="G6:G7"/>
    <mergeCell ref="H6:H7"/>
    <mergeCell ref="I6:I7"/>
    <mergeCell ref="J6:J7"/>
    <mergeCell ref="K6:K7"/>
    <mergeCell ref="L6:L7"/>
    <mergeCell ref="N6:P6"/>
    <mergeCell ref="A5:Q5"/>
    <mergeCell ref="A2:Q2"/>
    <mergeCell ref="A3:Q3"/>
    <mergeCell ref="A4:Q4"/>
    <mergeCell ref="A6:A7"/>
    <mergeCell ref="B6:B7"/>
    <mergeCell ref="C6:C7"/>
    <mergeCell ref="D6:D7"/>
    <mergeCell ref="E6:E7"/>
    <mergeCell ref="F6:F7"/>
  </mergeCells>
  <printOptions horizontalCentered="1" verticalCentered="1"/>
  <pageMargins left="0.1968503937007874" right="0.1968503937007874" top="0.35433070866141736" bottom="0.03937007874015748" header="0.5118110236220472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2021-10-11T06:09:23Z</cp:lastPrinted>
  <dcterms:created xsi:type="dcterms:W3CDTF">2003-03-13T10:23:20Z</dcterms:created>
  <dcterms:modified xsi:type="dcterms:W3CDTF">2021-10-20T09:07:18Z</dcterms:modified>
  <cp:category/>
  <cp:version/>
  <cp:contentType/>
  <cp:contentStatus/>
</cp:coreProperties>
</file>